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xlopez\OneDrive - bst.cat\0.P\B.Pr_Exec\24.FDJ.017 - Reforma Laboratori Cel·lular\04. Projecte Executiu\v7\Projecte executiu\Docs licitació\"/>
    </mc:Choice>
  </mc:AlternateContent>
  <bookViews>
    <workbookView xWindow="0" yWindow="0" windowWidth="28800" windowHeight="12435"/>
  </bookViews>
  <sheets>
    <sheet name="T-PRES" sheetId="2" r:id="rId1"/>
  </sheets>
  <calcPr calcId="152511"/>
</workbook>
</file>

<file path=xl/calcChain.xml><?xml version="1.0" encoding="utf-8"?>
<calcChain xmlns="http://schemas.openxmlformats.org/spreadsheetml/2006/main">
  <c r="H246" i="2" l="1"/>
  <c r="H251" i="2"/>
  <c r="H253" i="2"/>
  <c r="H312" i="2"/>
  <c r="H321" i="2"/>
  <c r="H343" i="2"/>
  <c r="H395" i="2"/>
  <c r="H426" i="2"/>
  <c r="H451" i="2"/>
  <c r="H450" i="2"/>
  <c r="H449" i="2"/>
  <c r="H448" i="2"/>
  <c r="H447" i="2"/>
  <c r="H446" i="2"/>
  <c r="H445" i="2"/>
  <c r="H439" i="2"/>
  <c r="H440" i="2" s="1"/>
  <c r="H434" i="2"/>
  <c r="H433" i="2"/>
  <c r="H427" i="2"/>
  <c r="H428" i="2" s="1"/>
  <c r="H420" i="2"/>
  <c r="H419" i="2"/>
  <c r="H418" i="2"/>
  <c r="H421" i="2" s="1"/>
  <c r="H411" i="2"/>
  <c r="H410" i="2"/>
  <c r="H409" i="2"/>
  <c r="H408" i="2"/>
  <c r="H407" i="2"/>
  <c r="H406" i="2"/>
  <c r="H405" i="2"/>
  <c r="H404" i="2"/>
  <c r="H412" i="2" s="1"/>
  <c r="H403" i="2"/>
  <c r="H396" i="2"/>
  <c r="H394" i="2"/>
  <c r="H393" i="2"/>
  <c r="H392" i="2"/>
  <c r="H397" i="2" s="1"/>
  <c r="H385" i="2"/>
  <c r="H384" i="2"/>
  <c r="H383" i="2"/>
  <c r="H382" i="2"/>
  <c r="H381" i="2"/>
  <c r="H380" i="2"/>
  <c r="H379" i="2"/>
  <c r="H371" i="2"/>
  <c r="H370" i="2"/>
  <c r="H372" i="2" s="1"/>
  <c r="H369" i="2"/>
  <c r="H361" i="2"/>
  <c r="H362" i="2" s="1"/>
  <c r="H353" i="2"/>
  <c r="H352" i="2"/>
  <c r="H351" i="2"/>
  <c r="H354" i="2" s="1"/>
  <c r="H344" i="2"/>
  <c r="H335" i="2"/>
  <c r="H334" i="2"/>
  <c r="H333" i="2"/>
  <c r="H336" i="2" s="1"/>
  <c r="H325" i="2"/>
  <c r="H324" i="2"/>
  <c r="H323" i="2"/>
  <c r="H326" i="2" s="1"/>
  <c r="H322" i="2"/>
  <c r="H320" i="2"/>
  <c r="H311" i="2"/>
  <c r="H310" i="2"/>
  <c r="H309" i="2"/>
  <c r="H308" i="2"/>
  <c r="H307" i="2"/>
  <c r="H313" i="2" s="1"/>
  <c r="H299" i="2"/>
  <c r="H298" i="2"/>
  <c r="H297" i="2"/>
  <c r="H296" i="2"/>
  <c r="H295" i="2"/>
  <c r="H294" i="2"/>
  <c r="H293" i="2"/>
  <c r="H292" i="2"/>
  <c r="H300" i="2" s="1"/>
  <c r="H284" i="2"/>
  <c r="H283" i="2"/>
  <c r="H282" i="2"/>
  <c r="H281" i="2"/>
  <c r="H285" i="2" s="1"/>
  <c r="H274" i="2"/>
  <c r="H273" i="2"/>
  <c r="H272" i="2"/>
  <c r="H271" i="2"/>
  <c r="H263" i="2"/>
  <c r="H262" i="2"/>
  <c r="H261" i="2"/>
  <c r="H264" i="2" s="1"/>
  <c r="H254" i="2"/>
  <c r="H252" i="2"/>
  <c r="H250" i="2"/>
  <c r="H249" i="2"/>
  <c r="H248" i="2"/>
  <c r="H247" i="2"/>
  <c r="H245" i="2"/>
  <c r="H237" i="2"/>
  <c r="H238" i="2" s="1"/>
  <c r="H230" i="2"/>
  <c r="H229" i="2"/>
  <c r="H228" i="2"/>
  <c r="H227" i="2"/>
  <c r="H226" i="2"/>
  <c r="H225" i="2"/>
  <c r="H224" i="2"/>
  <c r="H217" i="2"/>
  <c r="H216" i="2"/>
  <c r="H215" i="2"/>
  <c r="H214" i="2"/>
  <c r="H213" i="2"/>
  <c r="H212" i="2"/>
  <c r="H211" i="2"/>
  <c r="H203" i="2"/>
  <c r="H202" i="2"/>
  <c r="H201" i="2"/>
  <c r="H200" i="2"/>
  <c r="H199" i="2"/>
  <c r="H198" i="2"/>
  <c r="H197" i="2"/>
  <c r="H196" i="2"/>
  <c r="H195" i="2"/>
  <c r="H194" i="2"/>
  <c r="H204" i="2" s="1"/>
  <c r="H193" i="2"/>
  <c r="H184" i="2"/>
  <c r="H183" i="2"/>
  <c r="H182" i="2"/>
  <c r="H181" i="2"/>
  <c r="H185" i="2" s="1"/>
  <c r="H173" i="2"/>
  <c r="H172" i="2"/>
  <c r="H171" i="2"/>
  <c r="H170" i="2"/>
  <c r="H169" i="2"/>
  <c r="H168" i="2"/>
  <c r="H167" i="2"/>
  <c r="H158" i="2"/>
  <c r="H159" i="2" s="1"/>
  <c r="H149" i="2"/>
  <c r="H148" i="2"/>
  <c r="H147" i="2"/>
  <c r="H146" i="2"/>
  <c r="H145" i="2"/>
  <c r="H144" i="2"/>
  <c r="H143" i="2"/>
  <c r="H142" i="2"/>
  <c r="H150" i="2" s="1"/>
  <c r="H141" i="2"/>
  <c r="H140" i="2"/>
  <c r="H139" i="2"/>
  <c r="H138" i="2"/>
  <c r="H129" i="2"/>
  <c r="H128" i="2"/>
  <c r="H127" i="2"/>
  <c r="H130" i="2" s="1"/>
  <c r="H117" i="2"/>
  <c r="H116" i="2"/>
  <c r="H115" i="2"/>
  <c r="H114" i="2"/>
  <c r="H113" i="2"/>
  <c r="H112" i="2"/>
  <c r="H118" i="2" s="1"/>
  <c r="H103" i="2"/>
  <c r="H102" i="2"/>
  <c r="H101" i="2"/>
  <c r="H100" i="2"/>
  <c r="H99" i="2"/>
  <c r="H89" i="2"/>
  <c r="H88" i="2"/>
  <c r="H87" i="2"/>
  <c r="H86" i="2"/>
  <c r="H85" i="2"/>
  <c r="H84" i="2"/>
  <c r="H83" i="2"/>
  <c r="H82" i="2"/>
  <c r="H81" i="2"/>
  <c r="H80" i="2"/>
  <c r="H79" i="2"/>
  <c r="H90" i="2" s="1"/>
  <c r="H70" i="2"/>
  <c r="H71" i="2" s="1"/>
  <c r="H63" i="2"/>
  <c r="H62" i="2"/>
  <c r="H64" i="2" s="1"/>
  <c r="H61" i="2"/>
  <c r="H55" i="2"/>
  <c r="H54" i="2"/>
  <c r="H53" i="2"/>
  <c r="H52" i="2"/>
  <c r="H51" i="2"/>
  <c r="H44" i="2"/>
  <c r="H43" i="2"/>
  <c r="H42" i="2"/>
  <c r="H45" i="2" s="1"/>
  <c r="H36" i="2"/>
  <c r="H35" i="2"/>
  <c r="H34" i="2"/>
  <c r="H33" i="2"/>
  <c r="H32" i="2"/>
  <c r="H31" i="2"/>
  <c r="H30" i="2"/>
  <c r="H37" i="2" s="1"/>
  <c r="H25" i="2"/>
  <c r="H24" i="2"/>
  <c r="H23" i="2"/>
  <c r="H22" i="2"/>
  <c r="H16" i="2"/>
  <c r="H15" i="2"/>
  <c r="H14" i="2"/>
  <c r="H13" i="2"/>
  <c r="H17" i="2" s="1"/>
  <c r="H453" i="2" l="1"/>
</calcChain>
</file>

<file path=xl/sharedStrings.xml><?xml version="1.0" encoding="utf-8"?>
<sst xmlns="http://schemas.openxmlformats.org/spreadsheetml/2006/main" count="1209" uniqueCount="465">
  <si>
    <t>Projecte executiu d'instal·lacions i arquitectura del nou laboratori cel·lular situat a la seu</t>
  </si>
  <si>
    <t>central del BST</t>
  </si>
  <si>
    <t>PRESSUPOST</t>
  </si>
  <si>
    <t>Preu</t>
  </si>
  <si>
    <t>Amidament</t>
  </si>
  <si>
    <t>Import</t>
  </si>
  <si>
    <t>Obra</t>
  </si>
  <si>
    <t>01</t>
  </si>
  <si>
    <t>PressupostPRESSUPOST V1.0</t>
  </si>
  <si>
    <t>Capítol</t>
  </si>
  <si>
    <t>ENDERROCS</t>
  </si>
  <si>
    <t>01.01</t>
  </si>
  <si>
    <t>K216U001</t>
  </si>
  <si>
    <t>m2</t>
  </si>
  <si>
    <t>Enderroc de paret de qualsevol material de 5-15 cm de gruix, a mà i amb martell trencador manual i càrrega manual de runa sobre camió o contenidor.  Inclou p.p. de revestiment, enguixats, arrebossats, enrajolats i qualsevol element collat o encastat dins el mateix, inclou enderroc d'elements d'instal·lacions encastats al mateix.</t>
  </si>
  <si>
    <t>P214I-AKZL</t>
  </si>
  <si>
    <t>Enderroc de cel ras i instal·lacions existents al interior, amb mitjans manuals i càrrega manual sobre camió o contenidor</t>
  </si>
  <si>
    <t>K21A3011</t>
  </si>
  <si>
    <t>u</t>
  </si>
  <si>
    <t>Arrencada de full i bastiment de porta interior amb mitjans manuals i càrrega manual sobre camió o contenidor</t>
  </si>
  <si>
    <t>PQ70-U001</t>
  </si>
  <si>
    <t>pa</t>
  </si>
  <si>
    <t>Desmuntatge, trasllat, aplec i de mobiliari exitent (taules, cadires, armaris,...) amb mitjans manuals
Criteri d'amidament: m linial d'armari realment desmuntat i muntat, amidat segons les especificacions de la DT.</t>
  </si>
  <si>
    <t>TOTAL</t>
  </si>
  <si>
    <t>02</t>
  </si>
  <si>
    <t>TANCAMENTS I DIVISÒRIES</t>
  </si>
  <si>
    <t>01.02</t>
  </si>
  <si>
    <t>P654-8LX6</t>
  </si>
  <si>
    <t>Envà de plaques de guix laminat amb aïllament de plaques de llana de roca format per estructura senzilla normal amb perfileria de planxa d'acer galvanitzat, amb un gruix total de l'envà de 120 mm, muntants cada 400 mm de 70 mm d'amplària i canals de 70 mm d'amplària, 2 placa estàndard (A) de 12,5 mm de gruix en cada cara, fixades mecànicament i aïllament de plaques de llana mineral de roca de resistència tèrmica &gt;= 1,622 m2·K/W. Inclou p.p de formació d'estructures especials en obertures, laterals de caixes de persianes, calaixos verticals, formació de reforç a l'interior de l'envà per a poder penjar elements  que ho requereixin, formació de forats per encastar mecanismes o reixes de ventilació, bandes acústiques superiors i inferiors, cinta base i tractament de juntes i arestes, llestes per pintar. Nivell de qualitat d'acabat Q3.
Criteri d'amidament: m2 de superfície amidada segons les especificacions de la DT.Amb deducció de la superfície corresponent a obertures, d'acord amb els criteris següents:
- Obertures &lt;= 2 m2: No es dedueixen
- Obertures &gt; 2 m2 i &lt;= 4 m2: Es dedueixen el 50%
- Obertures &gt; 4 m2: Es dedueixen el 100%</t>
  </si>
  <si>
    <t>P654-U001</t>
  </si>
  <si>
    <t>Envà de plaques de guix laminat amb aïllament de plaques de llana de roca format per estructura senzilla normal amb perfileria de planxa d'acer galvanitzat, amb un gruix total de l'envà de 130 mm, muntants cada 400 mm de 70 mm d'amplària i canals de 70 mm d'amplària, 2 placa estàndard (A) de 15 mm de gruix en cada cara, fixades mecànicament i aïllament de plaques de llana mineral de roca de resistència tèrmica &gt;= 1,622 m2·K/W. Inclou p.p de formació d'estructures especials en obertures, laterals de caixes de persianes, calaixos verticals, formació de reforç a l'interior de l'envà per a poder penjar elements  que ho requereixin, formació de forats per encastar mecanismes o reixes de ventilació, bandes acústiques superiors i inferiors, cinta base i tractament de juntes i arestes, llestes per pintar. Nivell de qualitat d'acabat Q3.
Criteri d'amidament: m2 de superfície amidada segons les especificacions de la DT.Amb deducció de la superfície corresponent a obertures, d'acord amb els criteris següents:
- Obertures &lt;= 2 m2: No es dedueixen
- Obertures &gt; 2 m2 i &lt;= 4 m2: Es dedueixen el 50%
- Obertures &gt; 4 m2: Es dedueixen el 100%</t>
  </si>
  <si>
    <t>PAU0-U001</t>
  </si>
  <si>
    <t>Envà mòbil format dei 120 mm de gruix, amb una massa superficial 40 kg/m2, perfileria vista d'alumini anoditzat i aïllament interior de llana mineral de roca, acabat exterior amb taulell d'HPL, mecanismes de fixació i alliberament manuals, junts acústics verticals, col·locat. Inclou subestructura de suport de fusta col·locada collada al terra existent, segons detall.
Criteri d'amidament: m2 de superfície amidada segons les especificacions de la DT.
El preu ha d'incloure el replanteig, col·locació de guies rodament i mòduls, i totes les operacions necessàries pel seu correcte acabament.</t>
  </si>
  <si>
    <t>03</t>
  </si>
  <si>
    <t>REVESTIMENTS</t>
  </si>
  <si>
    <t>01.03</t>
  </si>
  <si>
    <t>P84G-U001</t>
  </si>
  <si>
    <t>Cel ras registrable de plaques metàl·liques d'acer prelacat amb superfície llisa, amb cantell recte, de 600x600 mm, classe d'absorció acústica sense classificar segons UNE-EN ISO 11654 i amb reacció al foc A1, col·locat amb estructura vista d'acer galvanitzat formada per perfils principals en forma de T de 24 mm de base col·locats cada 1,2 m i fixats al sostre mitjançant vareta de suspensió cada 1,2 m com a màxim, amb perfils secundaris col·locats formant retícula, per a una alçària de cel ras de 4 m com a màxim
Criteri d'amidament: m2 de superfície amidada segons les especificacions de la DT.
Amb deducció de la superfície corresponent a obertures, d'acord amb els criteris següents:
Obertures &lt;= 1 m2:  No es dedueixen.
Obertures &gt; 1 m2:  Es dedueix el 100%.
Aquests criteris inclouen l'acabament específic dels acords a les vores, sense que comporti l'ús de materials diferents d'aquells que normalment conformen la unitat.</t>
  </si>
  <si>
    <t>E867JC04</t>
  </si>
  <si>
    <t>Revestiment de parament vertical amb placa opaca de policarbonat/ABS d'1,7 mm de gruix, en plaques de 125x305 cm de cota d'acabat de paviment a tapeta de porta 225  cm, rematat amb canoneres especials en encontre amb tarja de vidre. Tipus placa Lexan Cliniwall de Sabic o equivalent, classe de reacció al foc B-s1,d0, densitat de 1,14g/m3, textura llisa mate i color a definir per la DF, col·locat adherit en parament vertical. Inclou p.p de cantoneres del mateix material i formació de registres.
Criteri d'amidament: m2 de superfície amidada segons les especificacions de la DT.</t>
  </si>
  <si>
    <t>E867U002</t>
  </si>
  <si>
    <t>Sòcol de revestiment en parament vertical i horitzontal en nous calaixos d'ampits de finestra, placa opaca de policarbonat/ABS d'1,7 mm de gruix, rematat amb canoneres especials. Tipus placa Lexan Cliniwall de Sabic o equivalent, classe de reacció al foc B-s1,d0, densitat de 1,14g/m3, textura llisa mate i color a escollir per la DF, col·locat adherit en parament vertical. Inclou p.p de cantoneres del mateix material i formació de registres.
Criteri d'amidament: m2 de superfície amidada segons les especificacions de la DT.</t>
  </si>
  <si>
    <t>P83EQ-U001</t>
  </si>
  <si>
    <t>Tancament vertical de fusta DM en part inferior de fusteries existents amb tancament superior en forma d'ampit, de 95cm d'alçada i 20cm d'amplada d'ampit. Col·locat sobre rastrells de fusta amb fixacions mecàniques, segons detall de projecte.</t>
  </si>
  <si>
    <t>P83EQ-U002</t>
  </si>
  <si>
    <t>Tancament vertical de fusta DM en part inferior de fusteries existents amb tancament superior en forma d'ampit, de 220cm d'alçada i 20cm d'amplada d'ampit. Col·locat sobre rastrells de fusta amb fixacions mecàniques, segons detall de projecte.</t>
  </si>
  <si>
    <t>P83EQ-U003</t>
  </si>
  <si>
    <t>Tancament vertical de fusta DM en part inferior de fusteries existents amb tancament superior en forma d'ampit, de 20cm d'alçada i 20cm d'amplada d'ampit. Col·locat sobre rastrells de fusta amb fixacions mecàniques, segons detall de projecte.</t>
  </si>
  <si>
    <t>PCZ0-U001</t>
  </si>
  <si>
    <t>Làmina adhesiva transparent (vinil), de 50 µm de gruix, color a escollir per la DF, col·locada per la cara interior de l'envidrament.</t>
  </si>
  <si>
    <t>04</t>
  </si>
  <si>
    <t>PAVIMENTS</t>
  </si>
  <si>
    <t>01.04</t>
  </si>
  <si>
    <t>E9P2UC11</t>
  </si>
  <si>
    <t>Paviment de PVC homogeni antilliscant en rotlle marca Tarkett model Granit Soft white grey 0528 o equivalent, classe 34-43, segons UNE-EN 649 i de 2 mm de gruix, color a escollir per la DF, col·locat amb adhesiu acrílic de dispersió aquosa i soldat en calent amb cordó cel·lular de diàmetre 4 mm, amb classificació al foc Bfl-s1 segons EN 13501-1. Inclou formació de sòcol mitja canya de 10 cm d'alçada en tot el perímetre i remat amb peça de PVC prefabricada especial per al sistema i remat de canvis de paviments amb perfil d'acer inoxidable, segons fabricant, tot segons detall de projecte, superfície de sòcol imputada al amidament.
Criteri d'amidament: m2 de superfície amidada segons les especificacions del projecte, amb deducció de la superfí cie corresponent a obertures, d'acord amb els criteris següents:
- Obertures &lt;= 1 m2:  No es dedueixen
- Obertures &gt; 1 m2:  Es dedueix el 100%
Aquests criteris inclouen l'acabament específic dels acords amb les vores, sense que comporti l'ús  de material diferents d'aquells que normalment conformen la unitat.</t>
  </si>
  <si>
    <t>P93I-U001</t>
  </si>
  <si>
    <t>Recrescuda i anivellament del suport de 3-4 mm de gruix, amb morter autonivellant amb compost de làtex, model i marca ARDITEX NA, aplicada manualment.
Criteri d'amidament: m2 de superfície amidada segons les especificacions de la DT, amb deducció de la superfície corresponent a obertures, d'acord amb els criteris següents:
Obertures &lt;= 1 m2:  No es dedueixen
Obertures &gt; 1 m2:  Es dedueix el 100%</t>
  </si>
  <si>
    <t>P9ZD-U001</t>
  </si>
  <si>
    <t>m</t>
  </si>
  <si>
    <t>Tapajunts de paviment amb pletina d'acer inoxidable de 120mm d'amplària mitjana, perfil de neoprè i suport d'alumini, col·locant prèviament el suport
Criteri d'amidament: m de llargària amidada segons les especificacions de la DT.</t>
  </si>
  <si>
    <t>05</t>
  </si>
  <si>
    <t xml:space="preserve">TANCAMENTS I DIVISÒRIES PRACTICABLES </t>
  </si>
  <si>
    <t>Titol 3</t>
  </si>
  <si>
    <t xml:space="preserve">FUSTERIES DE FUSTA </t>
  </si>
  <si>
    <t>01.05.01</t>
  </si>
  <si>
    <t>1A22U001</t>
  </si>
  <si>
    <t>P2_Fusteria interior de fusta, formada per una porta batent de 40 mm de gruix de mides 90x210cm + una traja batent lateral de 41x210cm, totes de cares llises revestides amb policarbonat color a escollir per la DF. Inclou gomes perimetrals al bastiment de color a escollir per la DF, maneta d'accionament  interor i exterior tipus Ocariz 1988/6002/F1 d'acer inox raspatllat o equivalent, pany electrificat amb lector de targeta i topall d'acer inoxidable amb iman i gomes perimetrals collat a paviment.
Criteri d'amidament per unitat segons criteris de la DF.</t>
  </si>
  <si>
    <t>1A22U002</t>
  </si>
  <si>
    <t>P3_Fusteria interior de fusta, formada per una porta batent de 40 mm de gruix de mides 90x210cm + una traja batent lateral de 41x210cm, totes de cares llises revestides amb policarbonat color a escollir per la DF. Inclou gomes perimetrals al bastiment de color a escollir per la DF, maneta d'accionament  interor i exterior tipus Ocariz 1988/6002/F1 d'acer inox raspatllat o equivalent, pany electrificat amb lector de targeta i topall d'acer inoxidable amb iman i gomes perimetrals collat a paviment. Inclou mirilla gran segons detall a la porta batent, amb vidre laminar 5+5.
Criteri d'amidament per unitat segons criteris de la DF.</t>
  </si>
  <si>
    <t>1A22U003</t>
  </si>
  <si>
    <t>P4_Fusteria interior de fusta, formada per una porta batent de 40 mm de gruix de mides 100x210cm, totes de cares llises revestides amb policarbonat color a escollir per la DF. Inclou gomes perimetrals al bastiment de color a escollir per la DF, maneta d'accionament  interor i exterior tipus Ocariz 1988/6002/F1 d'acer inox raspatllat o equivalent, pany electrificat amb lector de targeta i topall d'acer inoxidable amb iman i gomes perimetrals collat a paviment. Inclou mirilla gran a la porta batent, amb vidre laminar 5+5.
Criteri d'amidament per unitat segons criteris de la DF.</t>
  </si>
  <si>
    <t>1A22U011</t>
  </si>
  <si>
    <t>S01. Porta interior de registre, amb dues portes batents de 20 mm de gruix, de cares llises de DM acabat revestit amb policarbonat igual que les parets, enrassades a parament vertical. Estructura interior de fusta de 5mm de gruix, d'una llum de pas lliure de 120x214 cm, amb bastiment de fusta de la mida del parament vertical segons planol, sense marc. Inclou tibador tipus tubular d'acer inoxidable 304 tipus GUSTA D15mm. Inclou gomes perimetrals al bastiment de color a escollir per la DF i pany exterior amb clau. Inclou aïllament a la part interior de les portes.</t>
  </si>
  <si>
    <t>FUSTERIES D'ALUMINI</t>
  </si>
  <si>
    <t>01.05.02</t>
  </si>
  <si>
    <t>PAM2-U100</t>
  </si>
  <si>
    <t>F01. Finestra interior fixe de vidre laminat 5+5 amb perfileria d'acer lacada color a escollir per la DF, de mides 200x60cm. Col·locades amb fixacions mecàniques.
Criteri d'amidament: m2 de superfície amidada segons les especificacions de la DT.
La partida inclou la col·locació de les fixacions mecàniques de les targes fixes.</t>
  </si>
  <si>
    <t>PAM2-U101</t>
  </si>
  <si>
    <t>F01. Finestra interior fixe de vidre laminat 5+5 amb perfileria d'acer lacada color a escollir per la DF, de mides 400x60cm. Col·locades amb fixacions mecàniques.
Criteri d'amidament: m2 de superfície amidada segons les especificacions de la DT.
La partida inclou la col·locació de les fixacions mecàniques de les targes fixes.</t>
  </si>
  <si>
    <t>PAM2-U102</t>
  </si>
  <si>
    <t>F01. Finestra interior fixe de vidre laminat 5+5 amb perfileria d'acer lacada color a escollir per la DF, de mides 180x110cm. Col·locades amb fixacions mecàniques.
Criteri d'amidament: m2 de superfície amidada segons les especificacions de la DT.
La partida inclou la col·locació de les fixacions mecàniques de les targes fixes.</t>
  </si>
  <si>
    <t>FUSTERIES DE VIDRE</t>
  </si>
  <si>
    <t>01.05.03</t>
  </si>
  <si>
    <t>PAM2-U001</t>
  </si>
  <si>
    <t>P01. Porta interior de vidre lluna incolora trempada de 10 mm de gruix amb dues fulles batents de 160x290cm de pas, amb estructura d'acer galvanitzat vista, col·locada amb fixacions mecàniques. Inclou maneta d'accionament interior i exterior tipus Ocariz 1988/6002/F1 d'acer raspatllat, pany electrificat amb lector de targera, model Salto-
Criteri d'amidament: m2 de superfície amidada segons les especificacions de la DT.
La partida inclou la col·locació de les fixacions mecàniques de les targes fixes.</t>
  </si>
  <si>
    <t>06</t>
  </si>
  <si>
    <t>INSTAL·LACIONS</t>
  </si>
  <si>
    <t>INSTAL·LACIÓ ELÈCTRICA</t>
  </si>
  <si>
    <t>NIVELL 4</t>
  </si>
  <si>
    <t>INSTAL·LACIONS DE BAIXA TENSIÓ</t>
  </si>
  <si>
    <t>NIVELL 5</t>
  </si>
  <si>
    <t>EQUIP DE MESURA I QUADRES ELÈCTRICS</t>
  </si>
  <si>
    <t>01.06.01.01.01</t>
  </si>
  <si>
    <t>0101010101</t>
  </si>
  <si>
    <t>Subministrament, muntatge i instal·lació de CS laboratori P5, format per armaris i elements de protecció amb un 30% d'espai de reserva. Inclosos: elements de protecció d'acord amb el nombre de sortides indicat en el diagrama unifilar, incorporant tots els elements addicionals de comandament, senyalització, control, mesura i seguretat sol·licitats per la D.F. per a facilitar la seva operativitat i funcionalitat, i per a garantir la seguretat de receptors i usuaris. També s'inclouen els borneros, l'enfangat i el sòcol. Haurà d'aportar-se càlculs de fabricant per a comprovar la selectivitat, poders de tall, calibre, sensibilitat i temporització, corbes de tret, es apotarán amb esquemes i frontals de taller per a l'aprovació de la D.F. Unitat totalment acabada i funcionant segons el parer de la D.F. segons normativa i reglamentació vigent. Marca SCHNEIDER tant envolupant com tots els elements.</t>
  </si>
  <si>
    <t>0101010102</t>
  </si>
  <si>
    <t>Subministrament i instal·lació de caixa de connexió intermèdia per a blindosbarra de 250A. Inclou tots els accessoris necessaris per al seu correcte funcionament i ancoratge. Completament establert connexió i provat. Marca SCHNEIDER model KSB250SE4. Inclou protecció diferencial i termica o disyuntor NSX.</t>
  </si>
  <si>
    <t>0101010103</t>
  </si>
  <si>
    <t>Subministrament i instal·lació de caixa de connexió intermèdia per a blindosbarra de 100A. Inclou tots els accessoris necessaris per al seu correcte funcionament i ancoratge. Completament establert connexió i provat. Marca SCHNEIDER model KSB100SM4. Inclou protecció diferencial i termica o disyuntor NSX.</t>
  </si>
  <si>
    <t>0101010104</t>
  </si>
  <si>
    <t>Analizador de xarxes EL3443 Beckhoff , Terminal EtherCAT, entrada analògica de 3 canals, mesura de potència, 480 V AC/DC, 180 A, 24 bits</t>
  </si>
  <si>
    <t>0101010105</t>
  </si>
  <si>
    <t>Analizador de xarxes EL3443 Beckhoff , Terminal EtherCAT, entrada analògica de 3 canals, mesura de potència, 480 V AC/DC, 60 A, 24 bits</t>
  </si>
  <si>
    <t>0101010106</t>
  </si>
  <si>
    <t>Analizador de xarxes EL3443 Beckhoff , Terminal EtherCAT, entrada analògica de 3 canals, mesura de potència, 480 V AC/DC, 40 A, 24 bits</t>
  </si>
  <si>
    <t>0101010107</t>
  </si>
  <si>
    <t>Analizador de xarxes EL3443 Beckhoff , Terminal EtherCAT, entrada analògica de 3 canals, mesura de potència, 480 V AC/DC, 100 A, 24 bits</t>
  </si>
  <si>
    <t>0101010108</t>
  </si>
  <si>
    <t>Subministrament i instal·lació protector contra sobretensiones transitòries, tipus 2 (ona 8/20 µs), amb interruptor automàtic de final de vida útil amb poder de tall 25 ca i cartutx extraïble, tetrapolar (3P+N), nivell de protecció 1,5 kV, intensitat màxima de descàrrega 20 ca.</t>
  </si>
  <si>
    <t>0101010109</t>
  </si>
  <si>
    <t>ml</t>
  </si>
  <si>
    <t>Derivació subministro normal mitjançant cable tetrapolar RZ1-K (AS), sent la seva tensió assignada de 0,6/1 kV, reacció al foc classe Cca-s1b,d1,a1, amb conductor de coure classe 5 (-K) de 10 mm² de secció + cable de terra de 10 mm2 de secció, amb aïllament de polietilè reticulat (R) i coberta de compost termoplàstic a base de poliolefina lliure d'halògens amb baixa emissió de fums i gasos corrosius (Z1). Fins i tot accessoris i elements de subjecció.
Aquesta partida només s'executarà en cas de ser necessari si en comprovar la instal·lació actual la derivació existent no fos suficient o estigués en mal estat.</t>
  </si>
  <si>
    <t>0101010110</t>
  </si>
  <si>
    <t>Derivació subministro normal mitjançant cable tetrapolar RZ1-K (AS), sent la seva tensió assignada de 0,6/1 kV, reacció al foc classe Cca-s1b,d1,a1, amb conductor de coure classe 5 (-K) de 70 mm² de secció + cable de terra de 35 mm2 de secció, amb aïllament de polietilè reticulat (R) i coberta de compost termoplàstic a base de poliolefina lliure d'halògens amb baixa emissió de fums i gasos corrosius (Z1). Fins i tot accessoris i elements de subjecció.
Aquesta partida només s'executarà en cas de ser necessari si en comprovar la instal·lació actual la derivació existent no fos suficient o estigués en mal estat.</t>
  </si>
  <si>
    <t>0101010111</t>
  </si>
  <si>
    <t>Derivació subministro SAI mitjançant cable unipolar RZ1-K (AS), sent la seva tensió assignada de 0,6/1 kV, reacció al foc classe Cca-s1b,d1,a1, amb conductor de coure classe 5 (-K) de 50 mm² de secció + cable de terra de 25 mm2 de secció, amb aïllament de polietilè reticulat (R) i coberta de compost termoplàstic a base de poliolefina lliure d'halògens amb baixa emissió de fums i gasos corrosius (Z1). Fins i tot accessoris i elements de subjecció.
Aquesta partida només s'executarà en cas de ser necessari si en comprovar la instal·lació actual la derivació existent no fos suficient o estigués en mal estat.</t>
  </si>
  <si>
    <t>DISTRIBUCIÓ ELÉCTRICA</t>
  </si>
  <si>
    <t>NIVELL 6</t>
  </si>
  <si>
    <t>LÍNIES SECUNDÀRIES</t>
  </si>
  <si>
    <t>01.06.01.01.02.01</t>
  </si>
  <si>
    <t>010101020101</t>
  </si>
  <si>
    <t>Cable multipolar RZ1-K (AS), sent la seva tensió assignada de 0,6/1 kV, reacció al foc classe Cca-s1b,d1,a1, amb conductor de coure classe 5 (-K) de 3G2,5 mm² de secció, amb aïllament de polietilè reticulat (R) i coberta de compost termoplàstic a base de poliolefina lliure d'halògens amb baixa emissió de fums i gasos corrosius (Z1). Fins i tot accessoris i elements de subjecció.</t>
  </si>
  <si>
    <t>010101020102</t>
  </si>
  <si>
    <t>010101020103</t>
  </si>
  <si>
    <t>Cable multipolar RZ1-K (AS), sent la seva tensió assignada de 0,6/1 kV, reacció al foc classe Cca-s1b,d1,a1, amb conductor de coure classe 5 (-K) de 3G4 mm² de secció, amb aïllament de polietilè reticulat (R) i coberta de compost termoplàstic a base de poliolefina lliure d'halògens amb baixa emissió de fums i gasos corrosius (Z1). Fins i tot accessoris i elements de subjecció.</t>
  </si>
  <si>
    <t>010101020104</t>
  </si>
  <si>
    <t>Partida alçada del subministrament i col·locació de les caixes de derivació necessàries en la instal·lació, tenint en compte que s'han de separar mínim els circuits d'enllumenat, força SAI, força preferent i força normal.</t>
  </si>
  <si>
    <t>SAFATES I TUBS</t>
  </si>
  <si>
    <t>01.06.01.01.02.02</t>
  </si>
  <si>
    <t>010101020201</t>
  </si>
  <si>
    <t>Canalització de tub curvable de PVC, corrugat, de color negre, de 16 mm de diàmetre nominal, amb grau de protecció IP545. Instal·lació encastada en element de construcció tèrmicament aïllant.</t>
  </si>
  <si>
    <t>010101020202</t>
  </si>
  <si>
    <t>Canalització de tub curvable de PVC, corrugat, de color negre, de 25 mm de diàmetre nominal, amb grau de protecció IP545. Instal·lació encastada en element de construcció tèrmicament aïllant.</t>
  </si>
  <si>
    <t>010101020203</t>
  </si>
  <si>
    <t>Subministrament i instal·lació de safata de reixeta tipus rejiband, amb tots els accessoris necessaris per a la seva correcta col·locació i ancoratge.</t>
  </si>
  <si>
    <t>010101020204</t>
  </si>
  <si>
    <t>010101020205</t>
  </si>
  <si>
    <t>010101020206</t>
  </si>
  <si>
    <t>Subministrament i instal·lació de minicanal d'alumini de 65x20mm amb 2 compartiments amb tots els accessoris necessaris per a la seva correcta col·locació i ancoratge.</t>
  </si>
  <si>
    <t>MECANISMES DE BT</t>
  </si>
  <si>
    <t>01.06.01.01.02.03</t>
  </si>
  <si>
    <t>010101020301</t>
  </si>
  <si>
    <t>Subministrament i instal·lació de Base d'endoll amb 1 presa de corrent estanc amb contacte de terra (2P + T), tipus Schuko, gamma alta primeres marques, bticino o similar, intensitat assignada 2x16 A, tensió assignada 250 V, amb tapa, de color blanc pur i marco embellidor per a un element, de color blanc; Amb tots els accessoris i elements necessaris per a la seva instal·lació i funcionament, en muntatge encastat.</t>
  </si>
  <si>
    <t>010101020302</t>
  </si>
  <si>
    <t>Subministrament i col·locació de conjunt portamecanismos sobre canal doble de PVC, compost per: 4X SCHUKO 10/16A VERD (PREFERENT), 4X SCHUKO 10/16A ROJO (SAI) , 1X TOMAS RJ45. Completament establert connexió i provat. Inclou tots els accessoris necessaris per al seu correcte funcionament i ancoratge.</t>
  </si>
  <si>
    <t>010101020304</t>
  </si>
  <si>
    <t>Subministrament i instal·lació de polsador per a persianes automàtiques, completament establert connexió i provat. Inlcuye tots els accessoris per a la seva correcta instal·lació i funcionament.</t>
  </si>
  <si>
    <t>ENLLUMENAT</t>
  </si>
  <si>
    <t>01.06.01.01.03</t>
  </si>
  <si>
    <t>0101010301</t>
  </si>
  <si>
    <t>Subministrament i instal·lació de panell LED 60x60 Trilux Belviso C1 600 o similar, de 30W de potència connectada, flux lluminós 4000 lumens, 6500K, Muntatge en fals sostre modular de 60x60 completament establert connexió i provat. Inclou tots els accessoris necessaris per al seu correcte funcionament i muntatge.</t>
  </si>
  <si>
    <t>0101010302</t>
  </si>
  <si>
    <t>Subministrament i instal·lació de detector de moviment i lluminositat amb sortida DALI per a regulació automàtica d'il·luminació E-multisensor AutoDim DALI Wide. Inclou tots els accessoris necessaris per al seu correcte funcionament i muntatge.</t>
  </si>
  <si>
    <t>0101010303</t>
  </si>
  <si>
    <t>Subministrament i instal·lació de controlador dimerizador DALI, completament establert connexió i provat. Inlcuye tots els accessoris per a la seva correcta instal·lació i funcionament. Inclou p.p. de cablejat.</t>
  </si>
  <si>
    <t>0101010304</t>
  </si>
  <si>
    <t>Subministrament i instal·lació d'interruptor/commutador, color blanc, instal·lació encastada, completament establert connexió i provat. Inlcuye tots els accessoris per a la seva correcta instal·lació i funcionament. Inclou p.p. de cablejat.</t>
  </si>
  <si>
    <t>0101010305</t>
  </si>
  <si>
    <t>Subministrament i instal·lació de polsador dimerizador DALI, color blanc, instal·lació encastada, completament establert connexió i provat. Inlcuye tots els accessoris per a la seva correcta instal·lació i funcionament. Inclou p.p. de cablejat.</t>
  </si>
  <si>
    <t>0101010306</t>
  </si>
  <si>
    <t>Suministro e instalación de perfil de soporte para aplicaciones en línea continua E-Line 7651 Fix. 
Longitud del perfil de soporte: 4425 mm.
Con un cableado continuo de siete polos. Sección transversal del conductor de 2,5 mm2.
Con 2 conectores hembra para la conexión eléctrica sin necesidad de herramientas de los portaequipos a una distancia correspondiente de 2250 mm.
Con un par de conectores macho y hembra de 7 polos para una conexión eléctrica rápida, así como para unos extremos del cableado continuo a prueba de contactos eléctricos accidentales.</t>
  </si>
  <si>
    <t>0101010307</t>
  </si>
  <si>
    <t>Suministro e instalación de perfil de soporte para aplicaciones en línea continua E-Line 7651 Fix. 
Longitud del perfil de soporte: 1500 mm.
Con un cableado continuo de siete polos. Sección transversal del conductor de 2,5 mm2.
Con 2 conectores hembra para la conexión eléctrica sin necesidad de herramientas de los portaequipos a una distancia correspondiente de 2250 mm.
Con un par de conectores macho y hembra de 7 polos para una conexión eléctrica rápida, así como para unos extremos del cableado continuo a prueba de contactos eléctricos accidentales.</t>
  </si>
  <si>
    <t>0101010308</t>
  </si>
  <si>
    <t>Suministro e instalación de perfil de soporte para aplicaciones en línea continua E-Line 7651 Fix. 
Longitud del perfil de soporte: 750 mm.
Con un cableado continuo de siete polos. Sección transversal del conductor de 2,5 mm2.
Con 2 conectores hembra para la conexión eléctrica sin necesidad de herramientas de los portaequipos a una distancia correspondiente de 2250 mm.
Con un par de conectores macho y hembra de 7 polos para una conexión eléctrica rápida, así como para unos extremos del cableado continuo a prueba de contactos eléctricos accidentales.</t>
  </si>
  <si>
    <t>0101010309</t>
  </si>
  <si>
    <t>Suministro e instalación de conector en L para aplicación en línea continua E-Line 7651 Fix LED IP50 con posibilidad de alimentación superior.</t>
  </si>
  <si>
    <t>0101010310</t>
  </si>
  <si>
    <t>Suministro e instalación de Cabezal para terminar una aplicación en línea continua E-Line 7651 Fix LED IP20.</t>
  </si>
  <si>
    <t>0101010311</t>
  </si>
  <si>
    <t>Suministro e instalación de luminaria para carril marca TRILUX, modelo E-LINE 7651IPHE LW1940-965ETDD L150 01, temperatura de color 6500K, de flujo luminoso 4200 lumens, rendimiento 162 lm/W, potencia conectada 26W, color blanco, grado de protección IP50. Incluye todos los accesorios para su correcta instalación y anclaje. Completamente conectada y probada.</t>
  </si>
  <si>
    <t>0101010312</t>
  </si>
  <si>
    <t>Suministro e instalación de luminaria para carril marca TRILUX, modelo E-LINE 7651IPHE LW1925-965ETDD L75 01, temperatura de color 6500K, de flujo luminoso 2600 lumens, rendimiento 153 lm/W, potencia conectada 17W, color blanco, grado de protección IP50. Incluye todos los accesorios para su correcta instalación y anclaje. Completamente conectada y probada.</t>
  </si>
  <si>
    <t>ENLLUMENAT D'EMERGÈNCIA</t>
  </si>
  <si>
    <t>01.06.01.01.04</t>
  </si>
  <si>
    <t>0101010401</t>
  </si>
  <si>
    <t>Subministrament i instal·lació de lumninaria ANSELL RAVEN 3W, amb bateria d'1 hora, completament establert connexió i provat. Inclou tots els accessoris necessaris per al seu correcte funcionament i muntatge.</t>
  </si>
  <si>
    <t>DATOS</t>
  </si>
  <si>
    <t>01.06.01.01.05</t>
  </si>
  <si>
    <t>0101010501</t>
  </si>
  <si>
    <t>PA</t>
  </si>
  <si>
    <t>Modificació en armari Rack existent afegint:
- 5x Switch 48 ports 10/100/1000 amb 4 slots SFP+ 10Gb montable en Rack
- 5x Patch panell 1 O 48 ports Cat 6A UTP, model Gigalan 500+
- 10x Panell guia cables horitzontal
- 230x Falca Cat. 6A UTP LSZH 0,5 m
- 230x Falca Cat. 6A UTP LSZH 1 m
- 1x Switch 24 Ports POE inclou 2 10G SFP+ and 2 SFP ports.</t>
  </si>
  <si>
    <t>0101010502</t>
  </si>
  <si>
    <t>Cable de dades O/UTP de 4 parells de coure trenats, certificat categoria 6A fins a 500 Mhz., segons EIA/TIA 568-C2, marca OPENETICS, referència 0849D2. Lliure d'halògens i amb classificació CPR Euroclase Dca,s2,d2,a1. Compleix amb ISO/IEC 11801:2002 (Ed. 2.2), IEC 61156-5 ed2.0, EN 50173-1:2011, EN 50173-2:2007 A1:2010, EN 50288-11-1:2012.</t>
  </si>
  <si>
    <t>0101010503</t>
  </si>
  <si>
    <t>Subministrament i col·locació de Punt d'accés AP Wifi 6 PoE de doble banda uso interior/exterior. Inclou p.p. d'accessoris d'ancoratge. Completament establert connexió i porbado.</t>
  </si>
  <si>
    <t>0101010504</t>
  </si>
  <si>
    <t>Certificació cablejat estructurat</t>
  </si>
  <si>
    <t>0101010505</t>
  </si>
  <si>
    <t>Suministro e instalación de switch 48 ports 10/100/1000 amb 4 slots SFP+ 10Gb para instalación en falso techo. Completamente conexionado y probado.</t>
  </si>
  <si>
    <t>0101010506</t>
  </si>
  <si>
    <t>Suministro e instalación de switch 24 Ports POE inclou 2 10G SFP+ and 2 SFP ports para instalación en falso techo. Completamente conexionado y probado.</t>
  </si>
  <si>
    <t>CCAA</t>
  </si>
  <si>
    <t>01.06.01.01.06</t>
  </si>
  <si>
    <t>0101010601</t>
  </si>
  <si>
    <t>Subministrament i instal·lació de pany electrònic offline XS4 One - EU/DIN, color blanc, completament establerta connexió i provada. Incuye tots els accessoris per al seu correcte funcionament i ancoratge.</t>
  </si>
  <si>
    <t>0101010602</t>
  </si>
  <si>
    <t>Subministrament i instal·lació de pany electrònic offline Salt XS4 original, completament establerta connexió i provada. Incuye tots els accessoris per al seu correcte funcionament i ancoratge. Inclou pp de cablejat</t>
  </si>
  <si>
    <t>0101010603</t>
  </si>
  <si>
    <t>Subministrament i instal·lació de controlador online SVN CU42E0, completament establerta connexió i provada. Incuye tots els accessoris per al seu correcte funcionament i ancoratge. Inclou pp de cablejat</t>
  </si>
  <si>
    <t>0101010604</t>
  </si>
  <si>
    <t>Subministrament i instal·lació de pany elèctric, completament establerta connexió i provada. Incuye tots els accessoris per al seu correcte funcionament i ancoratge. Incluy pp de cablejat.</t>
  </si>
  <si>
    <t>07</t>
  </si>
  <si>
    <t>CONTROL</t>
  </si>
  <si>
    <t>01.06.01.01.07</t>
  </si>
  <si>
    <t>0101010801</t>
  </si>
  <si>
    <t>Cablejat Modbus RTU</t>
  </si>
  <si>
    <t>0101010802</t>
  </si>
  <si>
    <t>AirQualy Temp + HR + CO2, Sensor de Tª, Humedad y CO2, acabado blanco
- Rango sensor temperatura: -10 a +60 ºC - Rango sensor humedad: 0 a 100% HR - Rango sensor CO2: 0 a 5000 ppm, +/- 30 ppm + 3% - Sensor inalámbrico NFC para configuración con APP EConfigurator - Incluye marco superficie color blanco y etiqueta frontal - Requiere acoplador ´´e-Bus Coupling Surface´´ (no incluido) - Dimensiones: 86x86x22 mm (W-H-D)</t>
  </si>
  <si>
    <t>0101010803</t>
  </si>
  <si>
    <t>Programació i integració en la plataforma dels subsistemes de control
i gestió de l'edifici.
Comprèn:
. Gestió de projecte
. Desenvolupament base de dades
. Desenvolupament 2D/HTML
. Producció de pantalles
. Proves FAT
. Proves SAT</t>
  </si>
  <si>
    <t>0101010804</t>
  </si>
  <si>
    <t>Subministrament i instal·lació de semàfor amb llum verda i vermella, col·locació en superfície, inclou pp de cablejat i botonera per a seleccionar mode de funcionament. Inclou tots els accessoris necessaris per al seu correcte funcionament. Completament establert connexió i provat.</t>
  </si>
  <si>
    <t>0101010805</t>
  </si>
  <si>
    <t>PS1061-2410-0000 Beckhoff , Potència PS1000; sortida: 24 V DC, 10 A; entrada: AC 200...240 V, 1-phasee</t>
  </si>
  <si>
    <t>0101010806</t>
  </si>
  <si>
    <t>EK1101-0010 Beckhoff Acoblador EtherCAT amb interruptor ID, Distància ampliada 300m</t>
  </si>
  <si>
    <t>0101010807</t>
  </si>
  <si>
    <t>EL1008 Beckhoff, Terminal EtherCAT, entrada digital de 8 canals, 24 V DC, 3 ms</t>
  </si>
  <si>
    <t>0101010808</t>
  </si>
  <si>
    <t>EL3174-0090 Beckhoff, Terminal EtherCAT, entrada analògica de 4 canals, multifunció, 1010 V, ,20 mA, 16 bits, TwinSAFE SC</t>
  </si>
  <si>
    <t>0101010809</t>
  </si>
  <si>
    <t>BK7350 Beckhoff - Modbus Bus Coupler</t>
  </si>
  <si>
    <t>0101010810</t>
  </si>
  <si>
    <t>Cablejat senyal 2x1,5 mm2</t>
  </si>
  <si>
    <t>0101010811</t>
  </si>
  <si>
    <t>Suministrament i instal·lació de armri metalic de midas 1000x1000x300, inclou pp de muntatge dels elements anteriorment especificats. Completament conexionat y acabat.</t>
  </si>
  <si>
    <t>INSTAL·LACIÓ DE LAMPISTERIA.</t>
  </si>
  <si>
    <t>CANONADES PE-X/Al/PE</t>
  </si>
  <si>
    <t>01.06.02.01</t>
  </si>
  <si>
    <t>01.02.01.01</t>
  </si>
  <si>
    <t>Suministro y colocación de tubería formada por tubo multicapa de polietileno reticulado/aluminio/polietileno (PE-X/Al/PE), de 20 mm de diámetro exterior y 2 mm de espesor, serie 5, clase 1-2-5/6 bar y clase 4/8 bar, suministrado en rollos, ´´FITTINGS ESTÁNDAR´´. Instalación empotrada. Incluso material auxiliar para montaje y sujeción a la obra, accesorios y piezas especiales. El precio no incluye las ayudas de albañilería para instalaciones.</t>
  </si>
  <si>
    <t>01.02.01.02</t>
  </si>
  <si>
    <t>Suministro y colocación de tubería formada por tubo multicapa de polietileno reticulado/aluminio/polietileno (PE-X/Al/PE), de 25 mm de diámetro exterior y 2,5 mm de espesor, serie 5, clase 1-2-5/6 bar y clase 4/8 bar, suministrado en rollos, ´´FITTINGS ESTÁNDAR´´. Instalación empotrada. Incluso material auxiliar para montaje y sujeción a la obra, accesorios y piezas especiales. El precio no incluye las ayudas de albañilería para instalaciones.</t>
  </si>
  <si>
    <t>01.02.01.03</t>
  </si>
  <si>
    <t>Suministro y colocación de tubería formada por tubo multicapa de polietileno reticulado/aluminio/polietileno (PE-X/Al/PE), de 32 mm de diámetro exterior y 4 mm de espesor, serie 4, clase 1-2-5/8 bar y clase 4/10 bar, suministrado en rollos, ´´FITTINGS ESTÁNDAR´´. Instalación empotrada. Incluso material auxiliar para montaje y sujeción a la obra, accesorios y piezas especiales. El precio no incluye las ayudas de albañilería para instalaciones.</t>
  </si>
  <si>
    <t>01.02.01.04</t>
  </si>
  <si>
    <t>Suministro y colocación de tubería formada por tubo multicapa de polietileno reticulado/aluminio/polietileno (PE-X/Al/PE), de 40 mm de diámetro exterior y 4 mm de espesor, serie 4, clase 1-2-5/8 bar y clase 4/10 bar, suministrado en rollos, ´´FITTINGS ESTÁNDAR´´. Instalación empotrada. Incluso material auxiliar para montaje y sujeción a la obra, accesorios y piezas especiales. El precio no incluye las ayudas de albañilería para instalaciones.</t>
  </si>
  <si>
    <t>01.02.01.05</t>
  </si>
  <si>
    <t>Suministro y colocación de tubería formada por tubo multicapa de polietileno reticulado/aluminio/polietileno (PE-X/Al/PE), de 16 mm de diámetro exterior y 2 mm de espesor, serie 4, clase 1-2-5/8 bar y clase 4/10 bar, suministrado en rollos, ´´FITTINGS ESTÁNDAR´´. Instalación empotrada. Incluso material auxiliar para montaje y sujeción a la obra, accesorios y piezas especiales. El precio no incluye las ayudas de albañilería para instalaciones.</t>
  </si>
  <si>
    <t>01.02.01.06</t>
  </si>
  <si>
    <t>Suministro y colocación de tubería formada por tubo multicapa de polietileno reticulado/aluminio/polietileno (PE-X/Al/PE), de 50 mm de diámetro exterior y 2 mm de espesor, serie 4, clase 1-2-5/8 bar y clase 4/10 bar, suministrado en rollos, ´´FITTINGS ESTÁNDAR´´. Instalación empotrada. Incluso material auxiliar para montaje y sujeción a la obra, accesorios y piezas especiales. El precio no incluye las ayudas de albañilería para instalaciones.</t>
  </si>
  <si>
    <t>VALVULERIA I CONNEXIÓ A EQUIPS</t>
  </si>
  <si>
    <t>01.06.02.02</t>
  </si>
  <si>
    <t>01.02.02.01</t>
  </si>
  <si>
    <t>Subministrament i col·locació de Vàlvula d'esfera de llautó niquelat per a roscar, de 16 mm de diàmetre.</t>
  </si>
  <si>
    <t>01.02.02.02</t>
  </si>
  <si>
    <t>Subministrament i col·locació de Vàlvula d'esfera de llautó niquelat per a roscar, de 20 mm de diàmetre.</t>
  </si>
  <si>
    <t>01.02.02.03</t>
  </si>
  <si>
    <t>Subministrament i col·locació de Vàlvula d'esfera de llautó niquelat per a roscar, de 25 mm de diàmetre.</t>
  </si>
  <si>
    <t>01.02.02.04</t>
  </si>
  <si>
    <t>Connexió a equips</t>
  </si>
  <si>
    <t>01.02.02.05</t>
  </si>
  <si>
    <t>Connexió de la xarxa de lampisteria a la xarxa existent en la parcel·la.</t>
  </si>
  <si>
    <t>01.02.02.06</t>
  </si>
  <si>
    <t>Subministrament i col·locació de Vàlvula d'esfera de llautó niquelat per a roscar, de 50 mm de diàmetre.</t>
  </si>
  <si>
    <t>EQUIPS</t>
  </si>
  <si>
    <t>01.06.02.03</t>
  </si>
  <si>
    <t>01.02.03.01</t>
  </si>
  <si>
    <t>Subministrament i col·locació de termo electric amb capacitat per a 50 litres.
Totalment muntat, (instal·ació a fals sostre), connexió i provat. Ha d'incloure un sistema antilegionel·la +60è per a pública concurrència.</t>
  </si>
  <si>
    <t>INSTAL·LACIONS DE VENTILACIÓ</t>
  </si>
  <si>
    <t>01.06.03.01</t>
  </si>
  <si>
    <t>01.03.01.01</t>
  </si>
  <si>
    <t>Subministrament i col·locació de Conducte Rectangular Fibra CLIMAVER net (CLIMAVER net). Llana de vidre ISOVER amb revestiment int. teixit NET ext. làmina d'alumini reforçat amb paper kraft i malla de vidre Perfiver H ´´ISOVER´´ per a la formació de portes d'inspecció o registre, connexions a màquines, a reixetes o a difusors o similar.
Fins i tot colzes, derivacions, segellat d'unions amb cua Climaver, embocadures, suports metàl·lics galvanitzats, elements de fixació, segellat de trams amb cinta Climaver Star d'alumini, accessoris de muntatge i peces especials.
Neteja
Copia el text</t>
  </si>
  <si>
    <t>01.03.01.02</t>
  </si>
  <si>
    <t>Subministrament i col·locació d'Unitat terminal d'impulsió AG-M-V-225x75 marca INDUCTAIR. Reixa d'impulsió
/ retorno de simple deflexió i regulació construïda en Alumini
anoditzat o similar.
Fins i tot tots els elements i accessoris de muntatge i peces especials per al seu correcte funcionament.</t>
  </si>
  <si>
    <t>01.03.01.03</t>
  </si>
  <si>
    <t>Suministro y colocación de Unidad terminal de impulsión AG-M-V-525x125 marca INDUCTAIR. Reja de impulsión / retorno de simple deflexión y regulación construida en Aluminio anodizado o similar.
Incluso todos los elementos y accesorios de montaje y piezas especiales para su correcto funcionamiento.</t>
  </si>
  <si>
    <t>01.03.01.04</t>
  </si>
  <si>
    <t>Subministrament i col·locació d'Unitat terminal d'impulsió AG-M-V-525x125 marca INDUCTAIR. Reixa d'impulsió
/ retorno de simple deflexió i regulació construïda en Alumini
anoditzat o similar.
Fins i tot tots els elements i accessoris de muntatge i peces especials per al seu correcte funcionament.</t>
  </si>
  <si>
    <t>01.03.01.05</t>
  </si>
  <si>
    <t>Subministrament i col·locació d'Unitat terminal d'impulsió AG-M-V-325x125 marca INDUCTAIR. Reixa d'impulsió
/ retorno de simple deflexió i regulació construïda en Alumini
anoditzat o similar.
Fins i tot tots els elements i accessoris de muntatge i peces especials per al seu correcte funcionament.</t>
  </si>
  <si>
    <t>01.03.01.06</t>
  </si>
  <si>
    <t>Subministrament i col·locació d'Unitat terminal d'impulsió AG-M-V-625x125 marca INDUCTAIR. Reixa d'impulsió
/ retorno de simple deflexió i regulació construïda en Alumini
anoditzat o similar.
Fins i tot tots els elements i accessoris de muntatge i peces especials per al seu correcte funcionament.</t>
  </si>
  <si>
    <t>01.03.01.07</t>
  </si>
  <si>
    <t>Subministrament i col·locació d'Unitat terminal d'aspiració tipus Presa abrupta connexió rectangular
650,00x200,00 mm L=250,00 mm.o similar.
Fins i tot tots els elements i accessoris de muntatge i peces especials per al seu correcte funcionament.</t>
  </si>
  <si>
    <t>01.03.01.08</t>
  </si>
  <si>
    <t>Subministrament i col·locació d'Unitat terminal de descàrrega tipus Descàrrega abrupta connexió rectangular 650,00x200,00 mm. o similar.
Fins i tot tots els elements i accessoris de muntatge i peces especials per al seu correcte funcionament.</t>
  </si>
  <si>
    <t>01.03.01.09</t>
  </si>
  <si>
    <t>Suminstro i instal·lació de ventilador destratificador HEY TUB S Color blanc, motor amb alimentació DC. Inclou tots els accessoris d'ancoratge i muntatge. Completament establert connexió i provat. Inclou pp de cablejat.</t>
  </si>
  <si>
    <t>COMPORTES DE REGULACIÓ</t>
  </si>
  <si>
    <t>01.06.03.02</t>
  </si>
  <si>
    <t>01.03.02.01</t>
  </si>
  <si>
    <t>Subministrament i col·locació de Comporta cabal variable (VAV) TVR/100/EASY marca TROX model TVR
VAV. Comporta cabal d'aire variable secció circular construïda en Xapa d'acer  galvanitzat o similar.
D' accionament manual.
Fins i tot tots els elements i accessoris de muntatge i peces especials per al seu correcte funcionament.
Totalment muntada i instal·lada.</t>
  </si>
  <si>
    <t>01.03.02.02</t>
  </si>
  <si>
    <t>Subministrament i col·locació de Comporta cabal variable (VAV) TVR/125/EASY marca TROX model TVR
VAV. Comporta cabal d'aire variable secció circular construïda en Xapa d'acer  galvanitzat o similar.
D' accionament manual.
Fins i tot tots els elements i accessoris de muntatge i peces especials per al seu correcte funcionament.
Totalment muntada i instal·lada.</t>
  </si>
  <si>
    <t>01.03.02.03</t>
  </si>
  <si>
    <t>Subministrament i col·locació de Comporta cabal variable (VAV) TVR/200/EASY marca TROX model TVR
VAV. Comporta cabal d'aire variable secció circular construïda en Xapa d'acer  galvanitzat o similar.
D'accionament manual.
Fins i tot tots els elements i accessoris de muntatge i peces especials per al seu correcte funcionament.
Totalment muntada i instal·lada.</t>
  </si>
  <si>
    <t>EXTRACCIÓ SALA OMG</t>
  </si>
  <si>
    <t>01.06.03.03</t>
  </si>
  <si>
    <t>01.03.03.01</t>
  </si>
  <si>
    <t>Conducte circular de paret simple helicoidal d'acer galvanitzat, de 250 mm de diàmetre i 0,5 mm de gruix, subministrat en trams de 3 o 5 m, per a instal·lacions de ventilació i climatització. Fins i tot accessoris de muntatge i elements de fixació.</t>
  </si>
  <si>
    <t>01.03.03.02</t>
  </si>
  <si>
    <t>Subministrament i instal·lació d'unitat de filtració Sodeca SV/HEPA/EC 315 F7+H14 per a conductes circulars, amb baix nivell sonor i motor EC Technology.
Ventilador:
. Envolupant acústica recoberta de material fonoabsorbente.
. Brides normalitzades en aspiració i impulsió amb juntes estanques.
. Filtres F7 + H14.
. Tapa d'inspecció i neteja de fàcil accés amb tancaments manuals.
. Ventilador centrífug amb turbina a reacció.
. Suport que facilita el seu muntatge, integrat en la caixa.
. Direcció aïri sentit lineal.
. 3 preses de pressió per a control individual de les dues etapes de filtració.
. Instal·lació en qualsevol posició.
. Preparat amb guia per a prefiltre de 48 mm.
. Ajust anti by-pass del filtre de major eficàcia.
Motor:
. Motors EC Technology de rotor exterior i d'alta eficiència, regulables mitjançant senyal 0-10 V.
. Monofàsic 220-240 V 50/60 Hz, protecció IP54.
. Temperatura de treball: -25 °C +60 °C.
Acabat:
. Xapa d'acer galvanitzat.</t>
  </si>
  <si>
    <t>01.03.03.03</t>
  </si>
  <si>
    <t>El quadre EC CONTROL inclou:
. Sensor de pressió diferencial de gran precisió integrat.
. Pantalla LCD i controls per a programació de totes les funcions.
. Connexió Modbus RTU per a sistemes BMS.
. Port USB per a configuració ràpida mitjançant PC.
. Entrades analògiques configurables 0-10 V i 4-20 dt. per a connexió de sensors externs: ºC, VOC, CO, Humitat…
. Envolupant amb grau de protecció IP54.
. Rang temperatura de treball -10 °C +50 °C.
. Alimentació 230 V AC 50/60 Hz.
. Entrades digitals per a activació i atur del sistema i funció DAY/NIGHT.
. Sortides de relé lliure de potencial: Marxa i fallada.
Modes de control:
. CPC: Control de pressió constant.
. CFC: Control de cabal constant.
. DAY/NIGHT: Ajust de doble consigna de pressió segons moment del dia.
. Sensor extern: Compatible amb sensor de temperatura, humitat, qualitat d'aire o CO2.</t>
  </si>
  <si>
    <t>INSTAL·LACIONS DE CLIMATITZACIÓ</t>
  </si>
  <si>
    <t>UNITATS INTERIORS</t>
  </si>
  <si>
    <t>01.06.04.01</t>
  </si>
  <si>
    <t>01.04.01.01</t>
  </si>
  <si>
    <t>Subministrament i col·locació de Fan-coil conductes Carrier 42NX-243M o similar
amb acoblaments elàstics, i suports antivibratoris; Instal·lat, provat, i
funcionant; fins i tot part proporcional de connexions i petit material.</t>
  </si>
  <si>
    <t>01.04.01.02</t>
  </si>
  <si>
    <t>Subministrament i col·locació de Fan-coil conductes Carrier 42NX-343M o similar
amb acoblaments elàstics, i suports antivibratoris; Instal·lat, provat, i
funcionant; fins i tot part proporcional de connexions i petit material.</t>
  </si>
  <si>
    <t>01.04.01.03</t>
  </si>
  <si>
    <t>Subministrament i col·locació de Fan-coil conductes Carrier 42NX-443M o similar
amb acoblaments elàstics, i suports antivibratoris; Instal·lat, provat, i
funcionant; fins i tot part proporcional de connexions i petit material.</t>
  </si>
  <si>
    <t>01.04.01.04</t>
  </si>
  <si>
    <t>Subministrament i col·locació de Fan-coil conductes Carrier 42NX-544M o similar
amb acoblaments elàstics, i suports antivibratoris; Instal·lat, provat, i
funcionant; fins i tot part proporcional de connexions i petit material.</t>
  </si>
  <si>
    <t>VALVULERÍA Y ACCESORIS</t>
  </si>
  <si>
    <t>01.06.04.02</t>
  </si>
  <si>
    <t>01.04.02.01</t>
  </si>
  <si>
    <t>Subministrament i col·locació de Vàlvula tipus Control 3 Vies Estàndard diàmetre VCS3V DN15.
Totalment instal·lat, col·locat i funcionant.
Fins i tot tots els elements i accessoris necessaris per al seu correcte funcionament.</t>
  </si>
  <si>
    <t>01.04.02.02</t>
  </si>
  <si>
    <t>Subministrament i col·locació de Vàlvula tipus Control 3 Vies Estàndard diàmetre VCS3V DN25.
Totalment instal·lat, col·locat i funcionant.
Fins i tot tots els elements i accessoris necessaris per al seu correcte funcionament.</t>
  </si>
  <si>
    <t>01.04.02.04</t>
  </si>
  <si>
    <t>Subministrament i col·locació de Vàlvula tipus Bola diàmetre DN50.
Totalment instal·lat, col·locat i funcionant.
Fins i tot tots els elements i accessoris necessaris per al seu correcte funcionament.</t>
  </si>
  <si>
    <t>01.04.02.05</t>
  </si>
  <si>
    <t>Subministrament i col·locació de Vàlvula tipus Equilibrat Estàndard diàmetre VEQS-50.
Totalment instal·lat, col·locat i funcionant.
Fins i tot tots els elements i accessoris necessaris per al seu correcte funcionament.</t>
  </si>
  <si>
    <t>01.04.02.06</t>
  </si>
  <si>
    <t>Subministrament i col·locació de Manòmetre i pressòstat.
Totalment instal·lat, col·locat i funcionant.
Fins i tot tots els elements i accessoris necessaris per al seu correcte funcionament.</t>
  </si>
  <si>
    <t>01.04.02.07</t>
  </si>
  <si>
    <t>Subministrament i col·locació de Vàlvula tipus Bola diàmetre DN32.
Totalment instal·lat, col·locat i funcionant.
Fins i tot tots els elements i accessoris necessaris per al seu correcte funcionament.</t>
  </si>
  <si>
    <t>01.04.02.08</t>
  </si>
  <si>
    <t>Subministrament i col·locació de Vàlvula tipus Bola diàmetre DN20.
Totalment instal·lat, col·locat i funcionant.
Fins i tot tots els elements i accessoris necessaris per al seu correcte funcionament.</t>
  </si>
  <si>
    <t>01.04.02.09</t>
  </si>
  <si>
    <t>Subministrament i col·locació de Vàlvula tipus Bola diàmetre DN16.
Totalment instal·lat, col·locat i funcionant.
Fins i tot tots els elements i accessoris necessaris per al seu correcte funcionament.</t>
  </si>
  <si>
    <t>CANONADES</t>
  </si>
  <si>
    <t>01.06.04.03</t>
  </si>
  <si>
    <t>01.04.03.01</t>
  </si>
  <si>
    <t>Subministrament i col·locació de Canonada circuit hidràulic de material PE100 16BAR i diàmetre ø16mm o similar.
Instal·lació en superfície.
Fins i tot material auxiliar per a muntatge i subjecció a l'obra, accessoris i peces especials.</t>
  </si>
  <si>
    <t>01.04.03.02</t>
  </si>
  <si>
    <t>Subministrament i col·locació de Canonada circuit hidràulic de material PE100 16BAR i diàmetre ø20mm o similar.
Instal·lació en superfície.
Fins i tot material auxiliar per a muntatge i subjecció a l'obra, accessoris i peces especials.</t>
  </si>
  <si>
    <t>01.04.03.03</t>
  </si>
  <si>
    <t>Subministrament i col·locació de Canonada circuit hidràulic de material PE100 16BAR i diàmetre ø25mm o similar.
Instal·lació en superfície.
Fins i tot material auxiliar per a muntatge i subjecció a l'obra, accessoris i peces especials.</t>
  </si>
  <si>
    <t>01.04.03.04</t>
  </si>
  <si>
    <t>Subministrament i col·locació de Canonada circuit hidràulic de material PE100 16BAR i diàmetre ø32mm o similar.
Instal·lació en superfície.
Fins i tot material auxiliar per a muntatge i subjecció a l'obra, accessoris i peces especials.</t>
  </si>
  <si>
    <t>01.04.03.05</t>
  </si>
  <si>
    <t>Subministrament i col·locació de Canonada circuit hidràulic de material PE100 16BAR i diàmetre ø40mm o similar.
Instal·lació en superfície.
Fins i tot material auxiliar per a muntatge i subjecció a l'obra, accessoris i peces especials.</t>
  </si>
  <si>
    <t>01.04.03.06</t>
  </si>
  <si>
    <t>Subministrament i col·locació de Canonada circuit hidràulic de material PE100 16BAR i diàmetre ø50mm o similar.
Instal·lació en superfície.
Fins i tot material auxiliar per a muntatge i subjecció a l'obra, accessoris i peces especials.</t>
  </si>
  <si>
    <t>AILLANT CANONADA</t>
  </si>
  <si>
    <t>01.06.04.04</t>
  </si>
  <si>
    <t>01.04.04.01</t>
  </si>
  <si>
    <t>Subministrament i col·locació de Conquilla d'amb aïllament tèrmic de gruix 25,00 mm per a canonada de diàmetre ø16mm.
Totalment muntada en canonada.
Fins i tot elements i accessoris necessaris per al seu correcte muntatge.</t>
  </si>
  <si>
    <t>01.04.04.02</t>
  </si>
  <si>
    <t>Subministrament i col·locació de Conquilla d'amb aïllament tèrmic de gruix 25,00 mm per a canonada de diàmetre ø20mm.
Totalment muntada en canonada.
Fins i tot elements i accessoris necessaris per al seu correcte muntatge.</t>
  </si>
  <si>
    <t>01.04.04.03</t>
  </si>
  <si>
    <t>Subministrament i col·locació de Conquilla d'amb aïllament tèrmic de gruix 25,00 mm per a canonada de diàmetre ø25mm.
Totalment muntada en canonada.
Fins i tot elements i accessoris necessaris per al seu correcte muntatge.</t>
  </si>
  <si>
    <t>01.04.04.04</t>
  </si>
  <si>
    <t>Subministrament i col·locació de Conquilla d'amb aïllament tèrmic de gruix 25,00 mm per a canonada de diàmetre ø32mm.
Totalment muntada en canonada.
Fins i tot elements i accessoris necessaris per al seu correcte muntatge.</t>
  </si>
  <si>
    <t>01.04.04.05</t>
  </si>
  <si>
    <t>Subministrament i col·locació de Conquilla d'amb aïllament tèrmic de gruix 30,00 mm per a canonada de diàmetre ø40mm.
Totalment muntada en canonada.
Fins i tot elements i accessoris necessaris per al seu correcte muntatge.</t>
  </si>
  <si>
    <t>01.04.04.06</t>
  </si>
  <si>
    <t>Subministrament i col·locació de Conquilla d'amb aïllament tèrmic de gruix 30,00 mm per a canonada de diàmetre ø50mm.
Totalment muntada en canonada.
Fins i tot elements i accessoris necessaris per al seu correcte muntatge</t>
  </si>
  <si>
    <t>XARXA DE CONDENSATS</t>
  </si>
  <si>
    <t>01.06.04.05</t>
  </si>
  <si>
    <t>01.04.05.01</t>
  </si>
  <si>
    <t>Xarxa d'evacuació de condensats, col·locada superficialment i fixada al parament, formada per tub flexible de PVC, de 16 mm de diàmetre i 1,5 mm de gruix, que connecta la unitat d'aire condicionat amb la xarxa de petita evacuació, la baixant, el col·lector o la caixa sifònica. Fins i tot material auxiliar per a muntatge i subjecció a l'obra, accessoris i peces especials col·locats mitjançant unió pegada amb adhesiu.</t>
  </si>
  <si>
    <t>01.04.05.02</t>
  </si>
  <si>
    <t>Xarxa d'evacuació de condensats, col·locada superficialment i fixada al parament, formada per tub flexible de PVC, de 20 mm de diàmetre i 2 mm de gruix, que connecta la unitat d'aire condicionat amb la xarxa de petita evacuació, la baixant, el col·lector o la caixa sifònica. Fins i tot material auxiliar per a muntatge i subjecció a l'obra, accessoris i peces especials col·locats mitjançant unió pegada amb adhesiu.</t>
  </si>
  <si>
    <t>01.04.05.03</t>
  </si>
  <si>
    <t>Connexió de xarxa de recollida de condensats con xarxa de sanejament interior de l'edifici.</t>
  </si>
  <si>
    <t>01.06.04.06</t>
  </si>
  <si>
    <t>01.04.06.01</t>
  </si>
  <si>
    <t>Subministrament i col·locació de control de temperatura per a unitats de conductes mitjançant sonda per a conductes d'aire.
Totalment muntada, instal·lada i col·locada al conducte de retorn.
Fins i tot elements i accessoris necessaris per al correcte muntatge i funcionament.</t>
  </si>
  <si>
    <t>INSTAL·LACIÓ DE SANEJAMENT FECAL</t>
  </si>
  <si>
    <t>01.06.05.01</t>
  </si>
  <si>
    <t>01.05.01.01</t>
  </si>
  <si>
    <t>Suministro i col·locació de Tub de policlorur de vinil no plastificat (PVC-O), de 40 mm de diàmetre interior, PN=6 atm. El preu inclou els equips i la maquinària necessaris per al desplaçament i la disposició en obra dels elements.</t>
  </si>
  <si>
    <t>01.05.01.02</t>
  </si>
  <si>
    <t>Suministro i col·locació de Tub de policlorur de vinil no plastificat (PVC-O), de 50 mm de diàmetre interior, PN=6 atm. El preu inclou els equips i la maquinària necessaris per al desplaçament i la disposició en obra dels elements.</t>
  </si>
  <si>
    <t>01.05.01.03</t>
  </si>
  <si>
    <t>Suministro i col·locació de Tub de policlorur de vinil no plastificat (PVC-O), de 75 mm de diàmetre interior, PN=6 atm. El preu inclou els equips i la maquinària necessaris per al desplaçament i la disposició en obra dels elements.</t>
  </si>
  <si>
    <t>CONNEXIÓ A XARXA EXISTENT</t>
  </si>
  <si>
    <t>01.06.05.02</t>
  </si>
  <si>
    <t>01.05.02.01</t>
  </si>
  <si>
    <t>Connexió a xarxa de sanejament existent en l'edificació.</t>
  </si>
  <si>
    <t>INSTAL·LACIÓ DE PROTECCIÓ CONTRA INCENDIS</t>
  </si>
  <si>
    <t>EXTINTORS I SENYALITZACIÓ</t>
  </si>
  <si>
    <t>01.06.06.01</t>
  </si>
  <si>
    <t>01.06.01.01</t>
  </si>
  <si>
    <t>Subministrament i muntatge d'extintor portàtil de 6 kg de pols polivalent ABC. Eficàcia 34A 233B. Certificat AENOR.
Totalment instal·lat.</t>
  </si>
  <si>
    <t>01.06.01.02</t>
  </si>
  <si>
    <t>Subministrament i muntatge d'extintor de neu carbònica CO2 de 5 kg. Eficàcia 89B. Certificat AENOR. Totalment instal·lat.</t>
  </si>
  <si>
    <t>01.06.01.03</t>
  </si>
  <si>
    <t>Subministrament i muntatge de senyalització d'equips contra incendis fotoluminiscent, per a BIE, Polsador, extintor i sirena , en PVC rígid d'1 mm. fotoluminiscent, de dimensions 420X420 mm. Totalment instal·lada</t>
  </si>
  <si>
    <t>DETECCIÓ I ALARMA</t>
  </si>
  <si>
    <t>01.06.06.02</t>
  </si>
  <si>
    <t>Partida de programació en la central del nou llaç de detecció</t>
  </si>
  <si>
    <t>Subministrament i col·locació de Detector òptic de fums convencional marca Siemens, d'ABS color blanc, format per un element sensible als fums clars, per a alimentació de 12 a 30 Vcc, amb doble led d'activació i indicador d'alarma color vermell, sortida per a pilot de senyalització remota i base universal. Fins i tot elements de fixació.
Totalment muntada i instal·lada.
Fins i tot accessoris de muntatge i elements de fixació.</t>
  </si>
  <si>
    <t>01.06.02.04</t>
  </si>
  <si>
    <t>Alarma d'incendi SIEMENS</t>
  </si>
  <si>
    <t>01.06.02.05</t>
  </si>
  <si>
    <t>Subministrament i instal·lació de polsador d'alarma adreçable de 01 a 159,ABS color vermell, rearmable i amb aïllador de curtcircuits incorporat. Inclou led d'estat, tapa de protecció contra trencament accidental,clau per a proves manuals, base i fixació. Amb tots els accessoris i elements necessaris per a la seva instal·lació i funcionament.</t>
  </si>
  <si>
    <t>01.06.02.06</t>
  </si>
  <si>
    <t>Connexió de tots els elements de protecció contra incendis mitjançant cable trenat i d'alimentació 2x1,5 mm2 lliure d'halògens i canalització sota tub de PVC. Inclou p.p. d'accessoris per a la seva instal·lació.</t>
  </si>
  <si>
    <t>XARXA DE BIES</t>
  </si>
  <si>
    <t>01.06.06.03</t>
  </si>
  <si>
    <t>Boca d'incendis equipada de 25 mm de diàmetre, BIE-25, formada per armari d'acer inoxidable i porta d'acer inoxidable, incuida BIE (debanadora d'alimentació axial abatible,mànega de 20 m i llança), per a col·locar en superficie o empotrada, inclòs part proporcional d'accessoris i tot el petit material auxiliar de connexió i muntatge.</t>
  </si>
  <si>
    <t>Tub d'acer negre prefabricat llis, sense soldadura, fabricat d'acer P235TR1, de 1´´ de mida de rosca (diàmetre exterior especificat= 33.7mm i DN= 25 mm), amb un gruix del tub de 2,3 mm segons norma UNE-EN 10216-4 amb extrems ranurat i acabat pintat RAL 3000, amb grau de dificultat baix i col·locat suspès amb abraçadores.</t>
  </si>
  <si>
    <t>Vàlvula de bola manual amb rosca, de dues peces amb pas total, de llautó, de diàmetre nominal segons BIE, muntada superficialment</t>
  </si>
  <si>
    <t>01.06.03.04</t>
  </si>
  <si>
    <t>Manòmetre de glicerina per a una pressió de 0 a 10 bar, d'esfera de 63 mm i rosca d'1/4´´ de diàmetre, col·Locat roscat</t>
  </si>
  <si>
    <t>01.06.03.05</t>
  </si>
  <si>
    <t>Connexió con xarxa de BIE interior de l'edifici.</t>
  </si>
  <si>
    <t>INSTAL·LACIÓ DE GASOS</t>
  </si>
  <si>
    <t>01.06.07</t>
  </si>
  <si>
    <t>01.07.01</t>
  </si>
  <si>
    <t>Presa terminal per a Aire Medicinal Respirable tipus AFNOR, CM, DIN (a definir per client), amb certificat CE producte sanitari, formada per caixa empotrable, vàlvula de tancament que permet l'el manteniment pren a presa, vàlvula selectiva no intercanviable per a cada gas i embellidor amb inscripció del nom del gas. Inclosa pp de material auxiliar.</t>
  </si>
  <si>
    <t>01.07.02</t>
  </si>
  <si>
    <t>Toma terminal para CO2 Medicinal tipo AFNOR, CM, DIN (a definir por cliente), con certificado CE producto sanitario, formada por caja empotrable, válvula de cierre que permite el el mantenimiento toma a toma, válvula selectiva no intercambiable para cada gas y embellecedor con inscripción del nombre del gas. Incluida pp de material auxiliar.</t>
  </si>
  <si>
    <t>01.07.03</t>
  </si>
  <si>
    <t>Presa d'hidrogeno gasós</t>
  </si>
  <si>
    <t>01.07.04</t>
  </si>
  <si>
    <t>Subministrament de canonada de coure dur 10x1 mm, no arsenical, neta i desgreixada per a gasos medicinals segons UNE-EN 13348 , soldada amb aliatge de plata i identificada amb el gas uso, sentit de flux i pictograma del risc. Fins i tot pp d'accessoris, elements d'ancoratge, material auxiliar i elements complementaris.</t>
  </si>
  <si>
    <t>E01</t>
  </si>
  <si>
    <t>Canonada cobri 12x1mm per a gasos</t>
  </si>
  <si>
    <t>01.07.05</t>
  </si>
  <si>
    <t>Subministrament de canonada de coure dur 15x1 mm, no arsenical, neta i desgreixada per a gasos medicinals segons UNE-EN 13348 , soldada amb aliatge de planta i identificada amb el gas uso, sentit de flux i pictograma del risc. Fins i tot pp d'accessoris, elements d'ancoratge, material auxiliar i elements complementaris.</t>
  </si>
  <si>
    <t>01.07.06</t>
  </si>
  <si>
    <t>Vàlvula de tall per a sectorització de la xarxa de 1/2´´, de tancament esfèric, amb les seves corresponents unions desmuntables de Ø 15 -1/2´´ . Completament instal·lada.Inclou ràcords de connexió i instal·lació.</t>
  </si>
  <si>
    <t>01.07.07</t>
  </si>
  <si>
    <t>Sistema de seguretat de CO2 LogiCO2 per a mesurament en continu de la concentració de CO2 en espais confinats amb capacitat per a proporcionar alertes/alarmes en cas que els nivells de CO2 aconsegueixin nivells predefinits. Compost per:
- Sensor de Mk10 de CO2 NDIR (Infraroig no dispersiu) amb indicador acústic/lluminós.
- Balisa acústic-lluminosa remota.</t>
  </si>
  <si>
    <t>01.07.08</t>
  </si>
  <si>
    <t>Connexió a xarxes existents</t>
  </si>
  <si>
    <t>08</t>
  </si>
  <si>
    <t>ADDICIONALS</t>
  </si>
  <si>
    <t>01.06.08</t>
  </si>
  <si>
    <t>01.08.01</t>
  </si>
  <si>
    <t>DOCUMENTACIÓ D'OBRA I FINAL</t>
  </si>
  <si>
    <t>01.08.02</t>
  </si>
  <si>
    <t>Partida per a la legalització final de les instal·lacions davant organisme competent. Inclou tramitació, taxes, registre a indústria, i cost de visita per part d'organisme competent, si escau. Inclou legalització de de totes les instal·lacions aquí esmentades i la posada en marxa dels equips que ho requereixin.</t>
  </si>
  <si>
    <t>01.08.03</t>
  </si>
  <si>
    <t>Nota 1: Totes les partides que ho requereixin han d'incloure mitjans d'elevació necessaris per a la seva correcta instal·lació, mitjançant plataforma o bastides modulars, en el seu preu, o grues per al transport dels equips.
Nota 2: S'han d'incloure les ajudes d'obra# de paleta pròpies de cada instal·lació, excepte les corresponents a obra civil com: rases, arquetes exteriors, etc...</t>
  </si>
  <si>
    <t xml:space="preserve">GESTIÓ DE RESIDUS </t>
  </si>
  <si>
    <t>01.07</t>
  </si>
  <si>
    <t>E2R540J0</t>
  </si>
  <si>
    <t>m3</t>
  </si>
  <si>
    <t>Transport de residus inerts o no especials a instal·lació autoritzada de gestió de residus, amb contenidor de 9 m3 de capacitat.
Criteri d'amidament: m3 de volum amidat amb el criteri de la partida d'obra d'excavació que li correspongui, incrementat amb el coeficient d'esponjament indicat en el plec de condicions tècniques, o qualsevol altre acceptat prèviament i expressament per la DF.La unitat d'obra no inclou les despeses d'abocament ni de manteniment de l'abocador.Es considera un increment per esponjament d'un 35%.</t>
  </si>
  <si>
    <t>E2RA73G1</t>
  </si>
  <si>
    <t>Deposició controlada a dipòsit autoritzat, amb cànon sobre la deposició controlada dels residus de la construcció inclòs, segons la LLEI 8/2008, de residus barrejats inerts amb una densitat 1,0 t/m3, procedents de construcció o demolició, amb codi 170107 segons la Llista Europea de Residus (ORDEN MAM/304/2002).
Criteri d'amidament: m3 de volum de cada tipus de residu dipositat a l'abocador o centre de recollida corresponent.La unitat d'obra inclou totes les despeses per la disposició de cada tipus de residu al centre corresponent.Inclou el cànon d'abocament del residu a dipòsit controlat segons el que determina la Llei 8/2008, el pagament del qual queda suspès segons la Llei 7/2011.La empresa receptora del residu ha de facilitar al constructor la informació necessària per complimentar el certificat de disposició de residus, d'acord amb l'article 5.3 del REAL DECRETO 105/2008.</t>
  </si>
  <si>
    <t>CONTROL DE QUALITAT</t>
  </si>
  <si>
    <t>01.08</t>
  </si>
  <si>
    <t>CQ00002</t>
  </si>
  <si>
    <t>Partida alçada, a justificar, per la realització d'assaigs de Control de Qualitat especificats per la DF, segons Pla i Programa de Control de Qualitat.</t>
  </si>
  <si>
    <t>09</t>
  </si>
  <si>
    <t xml:space="preserve">SEGURETAT I SALUT </t>
  </si>
  <si>
    <t>01.09</t>
  </si>
  <si>
    <t>SS00U001</t>
  </si>
  <si>
    <t>Aplicació de les mesures de seguretat i salut necessàries per a dur un correcte funcionament de l'obra, a definir pel coordinador de seguretat assignat a l'obra, segons Estudi i Pla de Seguretat i Salut.</t>
  </si>
  <si>
    <t>10</t>
  </si>
  <si>
    <t>EQUIPAMENTS</t>
  </si>
  <si>
    <t>01.10</t>
  </si>
  <si>
    <t>PQ76-U001</t>
  </si>
  <si>
    <t>Subministrament i muntatge i col·locació de mobiliari i equipament necessari pels laboratoris de Cultius bruts - OMG de la marca Burdinola o equivalent. Inclou:
- Taula mural amb estructura autoportant 
- Taula mural recolçada en mòduls
- Canaleta d'alumini per serveis elèctrics
- Presa de tensió 230V-16A
- Presade veu i dades
- Tapa cega
- Aixeta per aigua mesclador monocomandament
- Armari inferior suspes de 600x500x650mm amb portes i calaix, de melamina color blanc.
- Armari de columnes amb portes cegues de melamina blanc.
- Lluminaria Modular Led Become 1450mm
- Lluminaria Modular Led Become 1750mm
Inclou transport d'equipaments, instal·lació dels equipaments que ho requereixin i p.p de connexió de les instal·lacions.
Criteri d'amidament: Unitat de quantitat col·locada, mesurada segons les especificacions de la DT.</t>
  </si>
  <si>
    <t>PQ76-U002</t>
  </si>
  <si>
    <t>Subministrament i muntatge i col·locació de mobiliari i equipament necessari pels laboratoris de Cultius nets 01a de la marca Burdinola o equivalent. Inclou:
- Taula mural amb estructura autoportant 
- Taula mural recolçada en mòduls
- Canaleta d'alumini per serveis elèctrics
- Presa de tensió 230V-16A
- Presa de veu i dades
- Tapa cega
- Aixeta per aigua mesclador monocomandament
- Armari inferior suspes de 600x500x650mm amb portes i calaix, de melamina color blanc.
- Armari de columnes amb portes cegues de melamina blanc.
- Lluminaria Modular Led Become 1450mm
- Lluminaria Modular Led Become 1750mm
Inclou transport d'equipaments, instal·lació dels equipaments que ho requereixin i p.p de connexió de les instal·lacions.
Criteri d'amidament: Unitat de quantitat col·locada, mesurada segons les especificacions de la DT.</t>
  </si>
  <si>
    <t>PQ76-U004</t>
  </si>
  <si>
    <t>Subministrament i muntatge i col·locació de mobiliari i equipament necessari pels laboratoris de Cultius nets 01b de la marca Burdinola o equivalent. Inclou:
- Taula mural amb estructura autoportant 
- Taula mural recolçada en mòduls
- Canaleta d'alumini per serveis elèctrics
- Presa de tensió 230V-16A
- Presade veu i dades
- Tapa cega
- Aixeta per aigua mesclador monocomandament
- Armari inferior suspes de 600x500x650mm amb portes i calaix, de melamina color blanc.
- Armari de columnes amb portes cegues de melamina blanc.
- Lluminaria Modular Led Become 1750mm
Inclou transport d'equipaments, instal·lació dels equipaments que ho requereixin i p.p de connexió de les instal·lacions.
Criteri d'amidament: Unitat de quantitat col·locada, mesurada segons les especificacions de la DT.</t>
  </si>
  <si>
    <t>PQ76-U003</t>
  </si>
  <si>
    <t>Subministrament i muntatge i col·locació de mobiliari i equipament necessari pels laboratoris de Cultius nets 02 de la marca Burdinola o equivalent. Inclou:
- Taula mural amb estructura autoportant 
- Taula mural recolçada en mòduls
- Canaleta d'alumini per serveis elèctrics
- Presa de tensió 230V-16A
- Presade veu i dades
- Tapa cega
- Aixeta per aigua mesclador monocomandament
- Armari inferior suspes de 600x500x650mm amb portes i calaix, de melamina color blanc.
- Armari de columnes amb portes cegues de melamina blanc.
- Lluminaria Modular Led Become 1750mm
- Trapa trasera
Inclou transport d'equipaments, instal·lació dels equipaments que ho requereixin i p.p de connexió de les instal·lacions.
Criteri d'amidament: Unitat de quantitat col·locada, mesurada segons les especificacions de la DT.</t>
  </si>
  <si>
    <t>PQ76-U005</t>
  </si>
  <si>
    <t>Subministrament i muntatge i col·locació de mobiliari i equipament necessari pels laboratoris de Cultius Bruts - CCE de la marca Burdinola o equivalent. Inclou:
- Taula mural amb estructura autoportant 
- Taula mural recolçada en mòduls
- Canaleta d'alumini per serveis elèctrics
- Presa de tensió 230V-16A
- Presa de veu i dades
- Tapa cega
- Aixeta per aigua mesclador monocomandament
- Armari inferior suspes de 600x500x650mm amb portes i calaix, de melamina color blanc.
- Armari de columnes amb portes cegues de melamina blanc.
- Lluminaria Modular Led Become 1750mm
- Trapa trasera
Inclou transport d'equipaments, instal·lació dels equipaments que ho requereixin i p.p de connexió de les instal·lacions.
Criteri d'amidament: Unitat de quantitat col·locada, mesurada segons les especificacions de la DT.</t>
  </si>
  <si>
    <t>PQ76-U006</t>
  </si>
  <si>
    <t>Subministrament i muntatge i col·locació de mobiliari i equipament necessari pel laboratori de la marca Burdinola o equivalent. Inclou:
- Taula mural amb estructura autoportant 
- Taula mural recolçada en mòduls
- Canaleta d'alumini per serveis elèctrics
- Presa de tensió 230V-16A
- Presa de veu i dades
- Tapa cega
- Aixeta per aigua mesclador monocomandament
- Armari inferior suspes de 600x500x650mm amb portes i calaix, de melamina color blanc.
- Armari de columnes amb portes cegues de melamina blanc.
- Lluminaria Modular Led Become 1750mm
- Trapa trasera
Inclou transport d'equipaments, instal·lació dels equipaments que ho requereixin i p.p de connexió de les instal·lacions.
Criteri d'amidament: Unitat de quantitat col·locada, mesurada segons les especificacions de la DT.</t>
  </si>
  <si>
    <t xml:space="preserve">IMPORT TOTAL DEL PRESSUPOST :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</si>
</sst>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numFmt numFmtId="165" formatCode="###,###,##0.000"/>
  </numFmts>
  <fonts count="5" x14ac:knownFonts="1">
    <font>
      <sz val="11"/>
      <color rgb="FF000000"/>
      <name val="Calibri"/>
      <family val="2"/>
    </font>
    <font>
      <sz val="8"/>
      <color rgb="FF000000"/>
      <name val="Calibri"/>
      <family val="2"/>
    </font>
    <font>
      <b/>
      <sz val="14"/>
      <color rgb="FF000000"/>
      <name val="Calibri"/>
      <family val="2"/>
    </font>
    <font>
      <b/>
      <sz val="8"/>
      <color rgb="FF000000"/>
      <name val="Calibri"/>
      <family val="2"/>
    </font>
    <font>
      <b/>
      <sz val="11"/>
      <color rgb="FF000000"/>
      <name val="Calibri"/>
      <family val="2"/>
    </font>
  </fonts>
  <fills count="5">
    <fill>
      <patternFill patternType="none"/>
    </fill>
    <fill>
      <patternFill patternType="gray125"/>
    </fill>
    <fill>
      <patternFill patternType="solid">
        <fgColor rgb="FF99CCFF"/>
        <bgColor rgb="FF99CCFF"/>
      </patternFill>
    </fill>
    <fill>
      <patternFill patternType="solid">
        <fgColor rgb="FFC0C0C0"/>
        <bgColor rgb="FFC0C0C0"/>
      </patternFill>
    </fill>
    <fill>
      <patternFill patternType="solid">
        <fgColor rgb="FFFFFFCC"/>
        <bgColor rgb="FFFFFFCC"/>
      </patternFill>
    </fill>
  </fills>
  <borders count="1">
    <border>
      <left/>
      <right/>
      <top/>
      <bottom/>
      <diagonal/>
    </border>
  </borders>
  <cellStyleXfs count="1">
    <xf numFmtId="0" fontId="0" fillId="0" borderId="0" applyNumberFormat="0" applyBorder="0" applyAlignment="0"/>
  </cellStyleXfs>
  <cellXfs count="17">
    <xf numFmtId="0" fontId="0" fillId="0" borderId="0" xfId="0" applyFill="1" applyProtection="1"/>
    <xf numFmtId="0" fontId="1" fillId="0" borderId="0" xfId="0" applyFont="1" applyFill="1" applyProtection="1"/>
    <xf numFmtId="0" fontId="1" fillId="0" borderId="0" xfId="0" applyFont="1" applyFill="1" applyProtection="1"/>
    <xf numFmtId="0" fontId="0" fillId="2" borderId="0" xfId="0" applyFill="1" applyProtection="1"/>
    <xf numFmtId="0" fontId="2" fillId="2" borderId="0" xfId="0" applyFont="1" applyFill="1" applyAlignment="1" applyProtection="1">
      <alignment horizontal="center"/>
    </xf>
    <xf numFmtId="0" fontId="3" fillId="3" borderId="0" xfId="0" applyFont="1" applyFill="1" applyAlignment="1" applyProtection="1">
      <alignment horizontal="right"/>
    </xf>
    <xf numFmtId="0" fontId="3" fillId="0" borderId="0" xfId="0" applyFont="1" applyFill="1" applyProtection="1"/>
    <xf numFmtId="49" fontId="3" fillId="0" borderId="0" xfId="0" applyNumberFormat="1" applyFont="1" applyFill="1" applyProtection="1"/>
    <xf numFmtId="49" fontId="1" fillId="0" borderId="0" xfId="0" applyNumberFormat="1" applyFont="1" applyFill="1" applyProtection="1"/>
    <xf numFmtId="0" fontId="1" fillId="0" borderId="0" xfId="0" applyFont="1" applyFill="1" applyProtection="1"/>
    <xf numFmtId="164" fontId="1" fillId="4" borderId="0" xfId="0" applyNumberFormat="1" applyFont="1" applyFill="1" applyProtection="1">
      <protection locked="0"/>
    </xf>
    <xf numFmtId="165" fontId="1" fillId="0" borderId="0" xfId="0" applyNumberFormat="1" applyFont="1" applyFill="1" applyProtection="1"/>
    <xf numFmtId="164" fontId="1" fillId="0" borderId="0" xfId="0" applyNumberFormat="1" applyFont="1" applyFill="1" applyProtection="1"/>
    <xf numFmtId="0" fontId="1" fillId="0" borderId="0" xfId="0" applyFont="1" applyFill="1" applyAlignment="1" applyProtection="1">
      <alignment wrapText="1"/>
    </xf>
    <xf numFmtId="164" fontId="3" fillId="0" borderId="0" xfId="0" applyNumberFormat="1" applyFont="1" applyFill="1" applyProtection="1"/>
    <xf numFmtId="0" fontId="4" fillId="0" borderId="0" xfId="0" applyFont="1" applyFill="1" applyProtection="1"/>
    <xf numFmtId="164" fontId="4" fillId="0" borderId="0" xfId="0" applyNumberFormat="1" applyFont="1" applyFill="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3"/>
  <sheetViews>
    <sheetView tabSelected="1" workbookViewId="0">
      <pane ySplit="8" topLeftCell="A9" activePane="bottomLeft" state="frozenSplit"/>
      <selection pane="bottomLeft" activeCell="G226" sqref="G226"/>
    </sheetView>
  </sheetViews>
  <sheetFormatPr baseColWidth="10" defaultColWidth="9.140625" defaultRowHeight="15" x14ac:dyDescent="0.25"/>
  <cols>
    <col min="1" max="1" width="18.7109375" customWidth="1"/>
    <col min="2" max="2" width="3.42578125" customWidth="1"/>
    <col min="3" max="3" width="13.7109375" customWidth="1"/>
    <col min="4" max="4" width="4.42578125" customWidth="1"/>
    <col min="5" max="5" width="48.7109375" customWidth="1"/>
    <col min="6" max="7" width="12.7109375" customWidth="1"/>
    <col min="8" max="8" width="13.7109375" customWidth="1"/>
  </cols>
  <sheetData>
    <row r="1" spans="1:8" x14ac:dyDescent="0.25">
      <c r="E1" s="1" t="s">
        <v>0</v>
      </c>
      <c r="F1" s="1" t="s">
        <v>0</v>
      </c>
      <c r="G1" s="1" t="s">
        <v>0</v>
      </c>
      <c r="H1" s="1" t="s">
        <v>0</v>
      </c>
    </row>
    <row r="2" spans="1:8" x14ac:dyDescent="0.25">
      <c r="E2" s="1" t="s">
        <v>1</v>
      </c>
      <c r="F2" s="1" t="s">
        <v>1</v>
      </c>
      <c r="G2" s="1" t="s">
        <v>1</v>
      </c>
      <c r="H2" s="1" t="s">
        <v>1</v>
      </c>
    </row>
    <row r="3" spans="1:8" x14ac:dyDescent="0.25">
      <c r="E3" s="1"/>
      <c r="F3" s="1"/>
      <c r="G3" s="1"/>
      <c r="H3" s="1"/>
    </row>
    <row r="4" spans="1:8" x14ac:dyDescent="0.25">
      <c r="E4" s="1"/>
      <c r="F4" s="1"/>
      <c r="G4" s="1"/>
      <c r="H4" s="1"/>
    </row>
    <row r="6" spans="1:8" ht="18.75" x14ac:dyDescent="0.3">
      <c r="C6" s="3"/>
      <c r="D6" s="3"/>
      <c r="E6" s="4" t="s">
        <v>2</v>
      </c>
      <c r="F6" s="3"/>
      <c r="G6" s="3"/>
      <c r="H6" s="3"/>
    </row>
    <row r="8" spans="1:8" x14ac:dyDescent="0.25">
      <c r="F8" s="5" t="s">
        <v>3</v>
      </c>
      <c r="G8" s="5" t="s">
        <v>4</v>
      </c>
      <c r="H8" s="5" t="s">
        <v>5</v>
      </c>
    </row>
    <row r="10" spans="1:8" x14ac:dyDescent="0.25">
      <c r="C10" s="6" t="s">
        <v>6</v>
      </c>
      <c r="D10" s="7" t="s">
        <v>7</v>
      </c>
      <c r="E10" s="6" t="s">
        <v>8</v>
      </c>
    </row>
    <row r="11" spans="1:8" x14ac:dyDescent="0.25">
      <c r="C11" s="6" t="s">
        <v>9</v>
      </c>
      <c r="D11" s="7" t="s">
        <v>7</v>
      </c>
      <c r="E11" s="6" t="s">
        <v>10</v>
      </c>
    </row>
    <row r="13" spans="1:8" x14ac:dyDescent="0.25">
      <c r="A13" s="2" t="s">
        <v>11</v>
      </c>
      <c r="B13" s="2">
        <v>1</v>
      </c>
      <c r="C13" s="2" t="s">
        <v>12</v>
      </c>
      <c r="D13" s="8" t="s">
        <v>13</v>
      </c>
      <c r="E13" s="9" t="s">
        <v>14</v>
      </c>
      <c r="F13" s="10">
        <v>0</v>
      </c>
      <c r="G13" s="11">
        <v>365.69400000000002</v>
      </c>
      <c r="H13" s="12">
        <f>ROUND(ROUND(F13,2)*ROUND(G13,3),2)</f>
        <v>0</v>
      </c>
    </row>
    <row r="14" spans="1:8" x14ac:dyDescent="0.25">
      <c r="A14" s="2" t="s">
        <v>11</v>
      </c>
      <c r="B14" s="2">
        <v>2</v>
      </c>
      <c r="C14" s="2" t="s">
        <v>15</v>
      </c>
      <c r="D14" s="8" t="s">
        <v>13</v>
      </c>
      <c r="E14" s="9" t="s">
        <v>16</v>
      </c>
      <c r="F14" s="10">
        <v>0</v>
      </c>
      <c r="G14" s="11">
        <v>308.25</v>
      </c>
      <c r="H14" s="12">
        <f>ROUND(ROUND(F14,2)*ROUND(G14,3),2)</f>
        <v>0</v>
      </c>
    </row>
    <row r="15" spans="1:8" x14ac:dyDescent="0.25">
      <c r="A15" s="2" t="s">
        <v>11</v>
      </c>
      <c r="B15" s="2">
        <v>3</v>
      </c>
      <c r="C15" s="2" t="s">
        <v>17</v>
      </c>
      <c r="D15" s="8" t="s">
        <v>18</v>
      </c>
      <c r="E15" s="9" t="s">
        <v>19</v>
      </c>
      <c r="F15" s="10">
        <v>0</v>
      </c>
      <c r="G15" s="11">
        <v>11</v>
      </c>
      <c r="H15" s="12">
        <f>ROUND(ROUND(F15,2)*ROUND(G15,3),2)</f>
        <v>0</v>
      </c>
    </row>
    <row r="16" spans="1:8" ht="45.75" x14ac:dyDescent="0.25">
      <c r="A16" s="2" t="s">
        <v>11</v>
      </c>
      <c r="B16" s="2">
        <v>4</v>
      </c>
      <c r="C16" s="2" t="s">
        <v>20</v>
      </c>
      <c r="D16" s="8" t="s">
        <v>21</v>
      </c>
      <c r="E16" s="13" t="s">
        <v>22</v>
      </c>
      <c r="F16" s="10">
        <v>0</v>
      </c>
      <c r="G16" s="11">
        <v>1</v>
      </c>
      <c r="H16" s="12">
        <f>ROUND(ROUND(F16,2)*ROUND(G16,3),2)</f>
        <v>0</v>
      </c>
    </row>
    <row r="17" spans="1:8" x14ac:dyDescent="0.25">
      <c r="E17" s="6" t="s">
        <v>23</v>
      </c>
      <c r="F17" s="6"/>
      <c r="G17" s="6"/>
      <c r="H17" s="14">
        <f>SUM(H13:H16)</f>
        <v>0</v>
      </c>
    </row>
    <row r="19" spans="1:8" x14ac:dyDescent="0.25">
      <c r="C19" s="6" t="s">
        <v>6</v>
      </c>
      <c r="D19" s="7" t="s">
        <v>7</v>
      </c>
      <c r="E19" s="6" t="s">
        <v>8</v>
      </c>
    </row>
    <row r="20" spans="1:8" x14ac:dyDescent="0.25">
      <c r="C20" s="6" t="s">
        <v>9</v>
      </c>
      <c r="D20" s="7" t="s">
        <v>24</v>
      </c>
      <c r="E20" s="6" t="s">
        <v>25</v>
      </c>
    </row>
    <row r="22" spans="1:8" ht="214.5" x14ac:dyDescent="0.25">
      <c r="A22" s="2" t="s">
        <v>26</v>
      </c>
      <c r="B22" s="2">
        <v>1</v>
      </c>
      <c r="C22" s="2" t="s">
        <v>27</v>
      </c>
      <c r="D22" s="8" t="s">
        <v>13</v>
      </c>
      <c r="E22" s="13" t="s">
        <v>28</v>
      </c>
      <c r="F22" s="10">
        <v>0</v>
      </c>
      <c r="G22" s="11">
        <v>247.65100000000001</v>
      </c>
      <c r="H22" s="12">
        <f>ROUND(ROUND(F22,2)*ROUND(G22,3),2)</f>
        <v>0</v>
      </c>
    </row>
    <row r="23" spans="1:8" ht="214.5" x14ac:dyDescent="0.25">
      <c r="A23" s="2" t="s">
        <v>26</v>
      </c>
      <c r="B23" s="2">
        <v>2</v>
      </c>
      <c r="C23" s="2" t="s">
        <v>29</v>
      </c>
      <c r="D23" s="8" t="s">
        <v>13</v>
      </c>
      <c r="E23" s="13" t="s">
        <v>30</v>
      </c>
      <c r="F23" s="10">
        <v>0</v>
      </c>
      <c r="G23" s="11">
        <v>7.3440000000000003</v>
      </c>
      <c r="H23" s="12">
        <f>ROUND(ROUND(F23,2)*ROUND(G23,3),2)</f>
        <v>0</v>
      </c>
    </row>
    <row r="24" spans="1:8" ht="124.5" x14ac:dyDescent="0.25">
      <c r="A24" s="2" t="s">
        <v>26</v>
      </c>
      <c r="B24" s="2">
        <v>3</v>
      </c>
      <c r="C24" s="2" t="s">
        <v>31</v>
      </c>
      <c r="D24" s="8" t="s">
        <v>13</v>
      </c>
      <c r="E24" s="13" t="s">
        <v>32</v>
      </c>
      <c r="F24" s="10">
        <v>0</v>
      </c>
      <c r="G24" s="11">
        <v>21.66</v>
      </c>
      <c r="H24" s="12">
        <f>ROUND(ROUND(F24,2)*ROUND(G24,3),2)</f>
        <v>0</v>
      </c>
    </row>
    <row r="25" spans="1:8" x14ac:dyDescent="0.25">
      <c r="E25" s="6" t="s">
        <v>23</v>
      </c>
      <c r="F25" s="6"/>
      <c r="G25" s="6"/>
      <c r="H25" s="14">
        <f>SUM(H22:H24)</f>
        <v>0</v>
      </c>
    </row>
    <row r="27" spans="1:8" x14ac:dyDescent="0.25">
      <c r="C27" s="6" t="s">
        <v>6</v>
      </c>
      <c r="D27" s="7" t="s">
        <v>7</v>
      </c>
      <c r="E27" s="6" t="s">
        <v>8</v>
      </c>
    </row>
    <row r="28" spans="1:8" x14ac:dyDescent="0.25">
      <c r="C28" s="6" t="s">
        <v>9</v>
      </c>
      <c r="D28" s="7" t="s">
        <v>33</v>
      </c>
      <c r="E28" s="6" t="s">
        <v>34</v>
      </c>
    </row>
    <row r="30" spans="1:8" ht="192" x14ac:dyDescent="0.25">
      <c r="A30" s="2" t="s">
        <v>35</v>
      </c>
      <c r="B30" s="2">
        <v>1</v>
      </c>
      <c r="C30" s="2" t="s">
        <v>36</v>
      </c>
      <c r="D30" s="8" t="s">
        <v>13</v>
      </c>
      <c r="E30" s="13" t="s">
        <v>37</v>
      </c>
      <c r="F30" s="10">
        <v>0</v>
      </c>
      <c r="G30" s="11">
        <v>293.35000000000002</v>
      </c>
      <c r="H30" s="12">
        <f t="shared" ref="H30:H36" si="0">ROUND(ROUND(F30,2)*ROUND(G30,3),2)</f>
        <v>0</v>
      </c>
    </row>
    <row r="31" spans="1:8" ht="113.25" x14ac:dyDescent="0.25">
      <c r="A31" s="2" t="s">
        <v>35</v>
      </c>
      <c r="B31" s="2">
        <v>2</v>
      </c>
      <c r="C31" s="2" t="s">
        <v>38</v>
      </c>
      <c r="D31" s="8" t="s">
        <v>13</v>
      </c>
      <c r="E31" s="13" t="s">
        <v>39</v>
      </c>
      <c r="F31" s="10">
        <v>0</v>
      </c>
      <c r="G31" s="11">
        <v>467.38799999999998</v>
      </c>
      <c r="H31" s="12">
        <f t="shared" si="0"/>
        <v>0</v>
      </c>
    </row>
    <row r="32" spans="1:8" ht="102" x14ac:dyDescent="0.25">
      <c r="A32" s="2" t="s">
        <v>35</v>
      </c>
      <c r="B32" s="2">
        <v>3</v>
      </c>
      <c r="C32" s="2" t="s">
        <v>40</v>
      </c>
      <c r="D32" s="8" t="s">
        <v>13</v>
      </c>
      <c r="E32" s="13" t="s">
        <v>41</v>
      </c>
      <c r="F32" s="10">
        <v>0</v>
      </c>
      <c r="G32" s="11">
        <v>41.68</v>
      </c>
      <c r="H32" s="12">
        <f t="shared" si="0"/>
        <v>0</v>
      </c>
    </row>
    <row r="33" spans="1:8" x14ac:dyDescent="0.25">
      <c r="A33" s="2" t="s">
        <v>35</v>
      </c>
      <c r="B33" s="2">
        <v>4</v>
      </c>
      <c r="C33" s="2" t="s">
        <v>42</v>
      </c>
      <c r="D33" s="8" t="s">
        <v>18</v>
      </c>
      <c r="E33" s="9" t="s">
        <v>43</v>
      </c>
      <c r="F33" s="10">
        <v>0</v>
      </c>
      <c r="G33" s="11">
        <v>8</v>
      </c>
      <c r="H33" s="12">
        <f t="shared" si="0"/>
        <v>0</v>
      </c>
    </row>
    <row r="34" spans="1:8" x14ac:dyDescent="0.25">
      <c r="A34" s="2" t="s">
        <v>35</v>
      </c>
      <c r="B34" s="2">
        <v>5</v>
      </c>
      <c r="C34" s="2" t="s">
        <v>44</v>
      </c>
      <c r="D34" s="8" t="s">
        <v>18</v>
      </c>
      <c r="E34" s="9" t="s">
        <v>45</v>
      </c>
      <c r="F34" s="10">
        <v>0</v>
      </c>
      <c r="G34" s="11">
        <v>5</v>
      </c>
      <c r="H34" s="12">
        <f t="shared" si="0"/>
        <v>0</v>
      </c>
    </row>
    <row r="35" spans="1:8" x14ac:dyDescent="0.25">
      <c r="A35" s="2" t="s">
        <v>35</v>
      </c>
      <c r="B35" s="2">
        <v>6</v>
      </c>
      <c r="C35" s="2" t="s">
        <v>46</v>
      </c>
      <c r="D35" s="8" t="s">
        <v>18</v>
      </c>
      <c r="E35" s="9" t="s">
        <v>47</v>
      </c>
      <c r="F35" s="10">
        <v>0</v>
      </c>
      <c r="G35" s="11">
        <v>2</v>
      </c>
      <c r="H35" s="12">
        <f t="shared" si="0"/>
        <v>0</v>
      </c>
    </row>
    <row r="36" spans="1:8" x14ac:dyDescent="0.25">
      <c r="A36" s="2" t="s">
        <v>35</v>
      </c>
      <c r="B36" s="2">
        <v>7</v>
      </c>
      <c r="C36" s="2" t="s">
        <v>48</v>
      </c>
      <c r="D36" s="8" t="s">
        <v>13</v>
      </c>
      <c r="E36" s="9" t="s">
        <v>49</v>
      </c>
      <c r="F36" s="10">
        <v>0</v>
      </c>
      <c r="G36" s="11">
        <v>35.36</v>
      </c>
      <c r="H36" s="12">
        <f t="shared" si="0"/>
        <v>0</v>
      </c>
    </row>
    <row r="37" spans="1:8" x14ac:dyDescent="0.25">
      <c r="E37" s="6" t="s">
        <v>23</v>
      </c>
      <c r="F37" s="6"/>
      <c r="G37" s="6"/>
      <c r="H37" s="14">
        <f>SUM(H30:H36)</f>
        <v>0</v>
      </c>
    </row>
    <row r="39" spans="1:8" x14ac:dyDescent="0.25">
      <c r="C39" s="6" t="s">
        <v>6</v>
      </c>
      <c r="D39" s="7" t="s">
        <v>7</v>
      </c>
      <c r="E39" s="6" t="s">
        <v>8</v>
      </c>
    </row>
    <row r="40" spans="1:8" x14ac:dyDescent="0.25">
      <c r="C40" s="6" t="s">
        <v>9</v>
      </c>
      <c r="D40" s="7" t="s">
        <v>50</v>
      </c>
      <c r="E40" s="6" t="s">
        <v>51</v>
      </c>
    </row>
    <row r="42" spans="1:8" ht="203.25" x14ac:dyDescent="0.25">
      <c r="A42" s="2" t="s">
        <v>52</v>
      </c>
      <c r="B42" s="2">
        <v>1</v>
      </c>
      <c r="C42" s="2" t="s">
        <v>53</v>
      </c>
      <c r="D42" s="8" t="s">
        <v>13</v>
      </c>
      <c r="E42" s="13" t="s">
        <v>54</v>
      </c>
      <c r="F42" s="10">
        <v>0</v>
      </c>
      <c r="G42" s="11">
        <v>308.25</v>
      </c>
      <c r="H42" s="12">
        <f>ROUND(ROUND(F42,2)*ROUND(G42,3),2)</f>
        <v>0</v>
      </c>
    </row>
    <row r="43" spans="1:8" ht="90.75" x14ac:dyDescent="0.25">
      <c r="A43" s="2" t="s">
        <v>52</v>
      </c>
      <c r="B43" s="2">
        <v>2</v>
      </c>
      <c r="C43" s="2" t="s">
        <v>55</v>
      </c>
      <c r="D43" s="8" t="s">
        <v>13</v>
      </c>
      <c r="E43" s="13" t="s">
        <v>56</v>
      </c>
      <c r="F43" s="10">
        <v>0</v>
      </c>
      <c r="G43" s="11">
        <v>308.25</v>
      </c>
      <c r="H43" s="12">
        <f>ROUND(ROUND(F43,2)*ROUND(G43,3),2)</f>
        <v>0</v>
      </c>
    </row>
    <row r="44" spans="1:8" ht="57" x14ac:dyDescent="0.25">
      <c r="A44" s="2" t="s">
        <v>52</v>
      </c>
      <c r="B44" s="2">
        <v>3</v>
      </c>
      <c r="C44" s="2" t="s">
        <v>57</v>
      </c>
      <c r="D44" s="8" t="s">
        <v>58</v>
      </c>
      <c r="E44" s="13" t="s">
        <v>59</v>
      </c>
      <c r="F44" s="10">
        <v>0</v>
      </c>
      <c r="G44" s="11">
        <v>1.6</v>
      </c>
      <c r="H44" s="12">
        <f>ROUND(ROUND(F44,2)*ROUND(G44,3),2)</f>
        <v>0</v>
      </c>
    </row>
    <row r="45" spans="1:8" x14ac:dyDescent="0.25">
      <c r="E45" s="6" t="s">
        <v>23</v>
      </c>
      <c r="F45" s="6"/>
      <c r="G45" s="6"/>
      <c r="H45" s="14">
        <f>SUM(H42:H44)</f>
        <v>0</v>
      </c>
    </row>
    <row r="47" spans="1:8" x14ac:dyDescent="0.25">
      <c r="C47" s="6" t="s">
        <v>6</v>
      </c>
      <c r="D47" s="7" t="s">
        <v>7</v>
      </c>
      <c r="E47" s="6" t="s">
        <v>8</v>
      </c>
    </row>
    <row r="48" spans="1:8" x14ac:dyDescent="0.25">
      <c r="C48" s="6" t="s">
        <v>9</v>
      </c>
      <c r="D48" s="7" t="s">
        <v>60</v>
      </c>
      <c r="E48" s="6" t="s">
        <v>61</v>
      </c>
    </row>
    <row r="49" spans="1:8" x14ac:dyDescent="0.25">
      <c r="C49" s="6" t="s">
        <v>62</v>
      </c>
      <c r="D49" s="7" t="s">
        <v>7</v>
      </c>
      <c r="E49" s="6" t="s">
        <v>63</v>
      </c>
    </row>
    <row r="51" spans="1:8" ht="102" x14ac:dyDescent="0.25">
      <c r="A51" s="2" t="s">
        <v>64</v>
      </c>
      <c r="B51" s="2">
        <v>1</v>
      </c>
      <c r="C51" s="2" t="s">
        <v>65</v>
      </c>
      <c r="D51" s="8" t="s">
        <v>18</v>
      </c>
      <c r="E51" s="13" t="s">
        <v>66</v>
      </c>
      <c r="F51" s="10">
        <v>0</v>
      </c>
      <c r="G51" s="11">
        <v>2</v>
      </c>
      <c r="H51" s="12">
        <f>ROUND(ROUND(F51,2)*ROUND(G51,3),2)</f>
        <v>0</v>
      </c>
    </row>
    <row r="52" spans="1:8" ht="113.25" x14ac:dyDescent="0.25">
      <c r="A52" s="2" t="s">
        <v>64</v>
      </c>
      <c r="B52" s="2">
        <v>2</v>
      </c>
      <c r="C52" s="2" t="s">
        <v>67</v>
      </c>
      <c r="D52" s="8" t="s">
        <v>18</v>
      </c>
      <c r="E52" s="13" t="s">
        <v>68</v>
      </c>
      <c r="F52" s="10">
        <v>0</v>
      </c>
      <c r="G52" s="11">
        <v>3</v>
      </c>
      <c r="H52" s="12">
        <f>ROUND(ROUND(F52,2)*ROUND(G52,3),2)</f>
        <v>0</v>
      </c>
    </row>
    <row r="53" spans="1:8" ht="102" x14ac:dyDescent="0.25">
      <c r="A53" s="2" t="s">
        <v>64</v>
      </c>
      <c r="B53" s="2">
        <v>3</v>
      </c>
      <c r="C53" s="2" t="s">
        <v>69</v>
      </c>
      <c r="D53" s="8" t="s">
        <v>18</v>
      </c>
      <c r="E53" s="13" t="s">
        <v>70</v>
      </c>
      <c r="F53" s="10">
        <v>0</v>
      </c>
      <c r="G53" s="11">
        <v>1</v>
      </c>
      <c r="H53" s="12">
        <f>ROUND(ROUND(F53,2)*ROUND(G53,3),2)</f>
        <v>0</v>
      </c>
    </row>
    <row r="54" spans="1:8" x14ac:dyDescent="0.25">
      <c r="A54" s="2" t="s">
        <v>64</v>
      </c>
      <c r="B54" s="2">
        <v>4</v>
      </c>
      <c r="C54" s="2" t="s">
        <v>71</v>
      </c>
      <c r="D54" s="8" t="s">
        <v>18</v>
      </c>
      <c r="E54" s="9" t="s">
        <v>72</v>
      </c>
      <c r="F54" s="10">
        <v>0</v>
      </c>
      <c r="G54" s="11">
        <v>2</v>
      </c>
      <c r="H54" s="12">
        <f>ROUND(ROUND(F54,2)*ROUND(G54,3),2)</f>
        <v>0</v>
      </c>
    </row>
    <row r="55" spans="1:8" x14ac:dyDescent="0.25">
      <c r="E55" s="6" t="s">
        <v>23</v>
      </c>
      <c r="F55" s="6"/>
      <c r="G55" s="6"/>
      <c r="H55" s="14">
        <f>SUM(H51:H54)</f>
        <v>0</v>
      </c>
    </row>
    <row r="57" spans="1:8" x14ac:dyDescent="0.25">
      <c r="C57" s="6" t="s">
        <v>6</v>
      </c>
      <c r="D57" s="7" t="s">
        <v>7</v>
      </c>
      <c r="E57" s="6" t="s">
        <v>8</v>
      </c>
    </row>
    <row r="58" spans="1:8" x14ac:dyDescent="0.25">
      <c r="C58" s="6" t="s">
        <v>9</v>
      </c>
      <c r="D58" s="7" t="s">
        <v>60</v>
      </c>
      <c r="E58" s="6" t="s">
        <v>61</v>
      </c>
    </row>
    <row r="59" spans="1:8" x14ac:dyDescent="0.25">
      <c r="C59" s="6" t="s">
        <v>62</v>
      </c>
      <c r="D59" s="7" t="s">
        <v>24</v>
      </c>
      <c r="E59" s="6" t="s">
        <v>73</v>
      </c>
    </row>
    <row r="61" spans="1:8" ht="79.5" x14ac:dyDescent="0.25">
      <c r="A61" s="2" t="s">
        <v>74</v>
      </c>
      <c r="B61" s="2">
        <v>1</v>
      </c>
      <c r="C61" s="2" t="s">
        <v>75</v>
      </c>
      <c r="D61" s="8" t="s">
        <v>13</v>
      </c>
      <c r="E61" s="13" t="s">
        <v>76</v>
      </c>
      <c r="F61" s="10">
        <v>0</v>
      </c>
      <c r="G61" s="11">
        <v>1</v>
      </c>
      <c r="H61" s="12">
        <f>ROUND(ROUND(F61,2)*ROUND(G61,3),2)</f>
        <v>0</v>
      </c>
    </row>
    <row r="62" spans="1:8" ht="79.5" x14ac:dyDescent="0.25">
      <c r="A62" s="2" t="s">
        <v>74</v>
      </c>
      <c r="B62" s="2">
        <v>2</v>
      </c>
      <c r="C62" s="2" t="s">
        <v>77</v>
      </c>
      <c r="D62" s="8" t="s">
        <v>13</v>
      </c>
      <c r="E62" s="13" t="s">
        <v>78</v>
      </c>
      <c r="F62" s="10">
        <v>0</v>
      </c>
      <c r="G62" s="11">
        <v>1</v>
      </c>
      <c r="H62" s="12">
        <f>ROUND(ROUND(F62,2)*ROUND(G62,3),2)</f>
        <v>0</v>
      </c>
    </row>
    <row r="63" spans="1:8" ht="79.5" x14ac:dyDescent="0.25">
      <c r="A63" s="2" t="s">
        <v>74</v>
      </c>
      <c r="B63" s="2">
        <v>3</v>
      </c>
      <c r="C63" s="2" t="s">
        <v>79</v>
      </c>
      <c r="D63" s="8" t="s">
        <v>13</v>
      </c>
      <c r="E63" s="13" t="s">
        <v>80</v>
      </c>
      <c r="F63" s="10">
        <v>0</v>
      </c>
      <c r="G63" s="11">
        <v>1</v>
      </c>
      <c r="H63" s="12">
        <f>ROUND(ROUND(F63,2)*ROUND(G63,3),2)</f>
        <v>0</v>
      </c>
    </row>
    <row r="64" spans="1:8" x14ac:dyDescent="0.25">
      <c r="E64" s="6" t="s">
        <v>23</v>
      </c>
      <c r="F64" s="6"/>
      <c r="G64" s="6"/>
      <c r="H64" s="14">
        <f>SUM(H61:H63)</f>
        <v>0</v>
      </c>
    </row>
    <row r="66" spans="1:8" x14ac:dyDescent="0.25">
      <c r="C66" s="6" t="s">
        <v>6</v>
      </c>
      <c r="D66" s="7" t="s">
        <v>7</v>
      </c>
      <c r="E66" s="6" t="s">
        <v>8</v>
      </c>
    </row>
    <row r="67" spans="1:8" x14ac:dyDescent="0.25">
      <c r="C67" s="6" t="s">
        <v>9</v>
      </c>
      <c r="D67" s="7" t="s">
        <v>60</v>
      </c>
      <c r="E67" s="6" t="s">
        <v>61</v>
      </c>
    </row>
    <row r="68" spans="1:8" x14ac:dyDescent="0.25">
      <c r="C68" s="6" t="s">
        <v>62</v>
      </c>
      <c r="D68" s="7" t="s">
        <v>33</v>
      </c>
      <c r="E68" s="6" t="s">
        <v>81</v>
      </c>
    </row>
    <row r="70" spans="1:8" ht="102" x14ac:dyDescent="0.25">
      <c r="A70" s="2" t="s">
        <v>82</v>
      </c>
      <c r="B70" s="2">
        <v>1</v>
      </c>
      <c r="C70" s="2" t="s">
        <v>83</v>
      </c>
      <c r="D70" s="8" t="s">
        <v>18</v>
      </c>
      <c r="E70" s="13" t="s">
        <v>84</v>
      </c>
      <c r="F70" s="10">
        <v>0</v>
      </c>
      <c r="G70" s="11">
        <v>1</v>
      </c>
      <c r="H70" s="12">
        <f>ROUND(ROUND(F70,2)*ROUND(G70,3),2)</f>
        <v>0</v>
      </c>
    </row>
    <row r="71" spans="1:8" x14ac:dyDescent="0.25">
      <c r="E71" s="6" t="s">
        <v>23</v>
      </c>
      <c r="F71" s="6"/>
      <c r="G71" s="6"/>
      <c r="H71" s="14">
        <f>SUM(H70:H70)</f>
        <v>0</v>
      </c>
    </row>
    <row r="73" spans="1:8" x14ac:dyDescent="0.25">
      <c r="C73" s="6" t="s">
        <v>6</v>
      </c>
      <c r="D73" s="7" t="s">
        <v>7</v>
      </c>
      <c r="E73" s="6" t="s">
        <v>8</v>
      </c>
    </row>
    <row r="74" spans="1:8" x14ac:dyDescent="0.25">
      <c r="C74" s="6" t="s">
        <v>9</v>
      </c>
      <c r="D74" s="7" t="s">
        <v>85</v>
      </c>
      <c r="E74" s="6" t="s">
        <v>86</v>
      </c>
    </row>
    <row r="75" spans="1:8" x14ac:dyDescent="0.25">
      <c r="C75" s="6" t="s">
        <v>62</v>
      </c>
      <c r="D75" s="7" t="s">
        <v>7</v>
      </c>
      <c r="E75" s="6" t="s">
        <v>87</v>
      </c>
    </row>
    <row r="76" spans="1:8" x14ac:dyDescent="0.25">
      <c r="C76" s="6" t="s">
        <v>88</v>
      </c>
      <c r="D76" s="7" t="s">
        <v>7</v>
      </c>
      <c r="E76" s="6" t="s">
        <v>89</v>
      </c>
    </row>
    <row r="77" spans="1:8" x14ac:dyDescent="0.25">
      <c r="C77" s="6" t="s">
        <v>90</v>
      </c>
      <c r="D77" s="7" t="s">
        <v>7</v>
      </c>
      <c r="E77" s="6" t="s">
        <v>91</v>
      </c>
    </row>
    <row r="79" spans="1:8" x14ac:dyDescent="0.25">
      <c r="A79" s="2" t="s">
        <v>92</v>
      </c>
      <c r="B79" s="2">
        <v>1</v>
      </c>
      <c r="C79" s="2" t="s">
        <v>93</v>
      </c>
      <c r="D79" s="8" t="s">
        <v>18</v>
      </c>
      <c r="E79" s="9" t="s">
        <v>94</v>
      </c>
      <c r="F79" s="10">
        <v>0</v>
      </c>
      <c r="G79" s="11">
        <v>1</v>
      </c>
      <c r="H79" s="12">
        <f t="shared" ref="H79:H89" si="1">ROUND(ROUND(F79,2)*ROUND(G79,3),2)</f>
        <v>0</v>
      </c>
    </row>
    <row r="80" spans="1:8" x14ac:dyDescent="0.25">
      <c r="A80" s="2" t="s">
        <v>92</v>
      </c>
      <c r="B80" s="2">
        <v>2</v>
      </c>
      <c r="C80" s="2" t="s">
        <v>95</v>
      </c>
      <c r="D80" s="8" t="s">
        <v>18</v>
      </c>
      <c r="E80" s="9" t="s">
        <v>96</v>
      </c>
      <c r="F80" s="10">
        <v>0</v>
      </c>
      <c r="G80" s="11">
        <v>2</v>
      </c>
      <c r="H80" s="12">
        <f t="shared" si="1"/>
        <v>0</v>
      </c>
    </row>
    <row r="81" spans="1:8" x14ac:dyDescent="0.25">
      <c r="A81" s="2" t="s">
        <v>92</v>
      </c>
      <c r="B81" s="2">
        <v>3</v>
      </c>
      <c r="C81" s="2" t="s">
        <v>97</v>
      </c>
      <c r="D81" s="8" t="s">
        <v>18</v>
      </c>
      <c r="E81" s="9" t="s">
        <v>98</v>
      </c>
      <c r="F81" s="10">
        <v>0</v>
      </c>
      <c r="G81" s="11">
        <v>3</v>
      </c>
      <c r="H81" s="12">
        <f t="shared" si="1"/>
        <v>0</v>
      </c>
    </row>
    <row r="82" spans="1:8" x14ac:dyDescent="0.25">
      <c r="A82" s="2" t="s">
        <v>92</v>
      </c>
      <c r="B82" s="2">
        <v>4</v>
      </c>
      <c r="C82" s="2" t="s">
        <v>99</v>
      </c>
      <c r="D82" s="8" t="s">
        <v>18</v>
      </c>
      <c r="E82" s="9" t="s">
        <v>100</v>
      </c>
      <c r="F82" s="10">
        <v>0</v>
      </c>
      <c r="G82" s="11">
        <v>1</v>
      </c>
      <c r="H82" s="12">
        <f t="shared" si="1"/>
        <v>0</v>
      </c>
    </row>
    <row r="83" spans="1:8" x14ac:dyDescent="0.25">
      <c r="A83" s="2" t="s">
        <v>92</v>
      </c>
      <c r="B83" s="2">
        <v>5</v>
      </c>
      <c r="C83" s="2" t="s">
        <v>101</v>
      </c>
      <c r="D83" s="8" t="s">
        <v>18</v>
      </c>
      <c r="E83" s="9" t="s">
        <v>102</v>
      </c>
      <c r="F83" s="10">
        <v>0</v>
      </c>
      <c r="G83" s="11">
        <v>1</v>
      </c>
      <c r="H83" s="12">
        <f t="shared" si="1"/>
        <v>0</v>
      </c>
    </row>
    <row r="84" spans="1:8" x14ac:dyDescent="0.25">
      <c r="A84" s="2" t="s">
        <v>92</v>
      </c>
      <c r="B84" s="2">
        <v>6</v>
      </c>
      <c r="C84" s="2" t="s">
        <v>103</v>
      </c>
      <c r="D84" s="8" t="s">
        <v>18</v>
      </c>
      <c r="E84" s="9" t="s">
        <v>104</v>
      </c>
      <c r="F84" s="10">
        <v>0</v>
      </c>
      <c r="G84" s="11">
        <v>2</v>
      </c>
      <c r="H84" s="12">
        <f t="shared" si="1"/>
        <v>0</v>
      </c>
    </row>
    <row r="85" spans="1:8" x14ac:dyDescent="0.25">
      <c r="A85" s="2" t="s">
        <v>92</v>
      </c>
      <c r="B85" s="2">
        <v>7</v>
      </c>
      <c r="C85" s="2" t="s">
        <v>105</v>
      </c>
      <c r="D85" s="8" t="s">
        <v>18</v>
      </c>
      <c r="E85" s="9" t="s">
        <v>106</v>
      </c>
      <c r="F85" s="10">
        <v>0</v>
      </c>
      <c r="G85" s="11">
        <v>1</v>
      </c>
      <c r="H85" s="12">
        <f t="shared" si="1"/>
        <v>0</v>
      </c>
    </row>
    <row r="86" spans="1:8" x14ac:dyDescent="0.25">
      <c r="A86" s="2" t="s">
        <v>92</v>
      </c>
      <c r="B86" s="2">
        <v>8</v>
      </c>
      <c r="C86" s="2" t="s">
        <v>107</v>
      </c>
      <c r="D86" s="8" t="s">
        <v>18</v>
      </c>
      <c r="E86" s="9" t="s">
        <v>108</v>
      </c>
      <c r="F86" s="10">
        <v>0</v>
      </c>
      <c r="G86" s="11">
        <v>3</v>
      </c>
      <c r="H86" s="12">
        <f t="shared" si="1"/>
        <v>0</v>
      </c>
    </row>
    <row r="87" spans="1:8" ht="113.25" x14ac:dyDescent="0.25">
      <c r="A87" s="2" t="s">
        <v>92</v>
      </c>
      <c r="B87" s="2">
        <v>9</v>
      </c>
      <c r="C87" s="2" t="s">
        <v>109</v>
      </c>
      <c r="D87" s="8" t="s">
        <v>110</v>
      </c>
      <c r="E87" s="13" t="s">
        <v>111</v>
      </c>
      <c r="F87" s="10">
        <v>0</v>
      </c>
      <c r="G87" s="11">
        <v>70</v>
      </c>
      <c r="H87" s="12">
        <f t="shared" si="1"/>
        <v>0</v>
      </c>
    </row>
    <row r="88" spans="1:8" ht="113.25" x14ac:dyDescent="0.25">
      <c r="A88" s="2" t="s">
        <v>92</v>
      </c>
      <c r="B88" s="2">
        <v>10</v>
      </c>
      <c r="C88" s="2" t="s">
        <v>112</v>
      </c>
      <c r="D88" s="8" t="s">
        <v>110</v>
      </c>
      <c r="E88" s="13" t="s">
        <v>113</v>
      </c>
      <c r="F88" s="10">
        <v>0</v>
      </c>
      <c r="G88" s="11">
        <v>200</v>
      </c>
      <c r="H88" s="12">
        <f t="shared" si="1"/>
        <v>0</v>
      </c>
    </row>
    <row r="89" spans="1:8" ht="113.25" x14ac:dyDescent="0.25">
      <c r="A89" s="2" t="s">
        <v>92</v>
      </c>
      <c r="B89" s="2">
        <v>11</v>
      </c>
      <c r="C89" s="2" t="s">
        <v>114</v>
      </c>
      <c r="D89" s="8" t="s">
        <v>110</v>
      </c>
      <c r="E89" s="13" t="s">
        <v>115</v>
      </c>
      <c r="F89" s="10">
        <v>0</v>
      </c>
      <c r="G89" s="11">
        <v>200</v>
      </c>
      <c r="H89" s="12">
        <f t="shared" si="1"/>
        <v>0</v>
      </c>
    </row>
    <row r="90" spans="1:8" x14ac:dyDescent="0.25">
      <c r="E90" s="6" t="s">
        <v>23</v>
      </c>
      <c r="F90" s="6"/>
      <c r="G90" s="6"/>
      <c r="H90" s="14">
        <f>SUM(H79:H89)</f>
        <v>0</v>
      </c>
    </row>
    <row r="92" spans="1:8" x14ac:dyDescent="0.25">
      <c r="C92" s="6" t="s">
        <v>6</v>
      </c>
      <c r="D92" s="7" t="s">
        <v>7</v>
      </c>
      <c r="E92" s="6" t="s">
        <v>8</v>
      </c>
    </row>
    <row r="93" spans="1:8" x14ac:dyDescent="0.25">
      <c r="C93" s="6" t="s">
        <v>9</v>
      </c>
      <c r="D93" s="7" t="s">
        <v>85</v>
      </c>
      <c r="E93" s="6" t="s">
        <v>86</v>
      </c>
    </row>
    <row r="94" spans="1:8" x14ac:dyDescent="0.25">
      <c r="C94" s="6" t="s">
        <v>62</v>
      </c>
      <c r="D94" s="7" t="s">
        <v>7</v>
      </c>
      <c r="E94" s="6" t="s">
        <v>87</v>
      </c>
    </row>
    <row r="95" spans="1:8" x14ac:dyDescent="0.25">
      <c r="C95" s="6" t="s">
        <v>88</v>
      </c>
      <c r="D95" s="7" t="s">
        <v>7</v>
      </c>
      <c r="E95" s="6" t="s">
        <v>89</v>
      </c>
    </row>
    <row r="96" spans="1:8" x14ac:dyDescent="0.25">
      <c r="C96" s="6" t="s">
        <v>90</v>
      </c>
      <c r="D96" s="7" t="s">
        <v>24</v>
      </c>
      <c r="E96" s="6" t="s">
        <v>116</v>
      </c>
    </row>
    <row r="97" spans="1:8" x14ac:dyDescent="0.25">
      <c r="C97" s="6" t="s">
        <v>117</v>
      </c>
      <c r="D97" s="7" t="s">
        <v>7</v>
      </c>
      <c r="E97" s="6" t="s">
        <v>118</v>
      </c>
    </row>
    <row r="99" spans="1:8" x14ac:dyDescent="0.25">
      <c r="A99" s="2" t="s">
        <v>119</v>
      </c>
      <c r="B99" s="2">
        <v>1</v>
      </c>
      <c r="C99" s="2" t="s">
        <v>120</v>
      </c>
      <c r="D99" s="8" t="s">
        <v>110</v>
      </c>
      <c r="E99" s="9" t="s">
        <v>121</v>
      </c>
      <c r="F99" s="10">
        <v>0</v>
      </c>
      <c r="G99" s="11">
        <v>1605</v>
      </c>
      <c r="H99" s="12">
        <f>ROUND(ROUND(F99,2)*ROUND(G99,3),2)</f>
        <v>0</v>
      </c>
    </row>
    <row r="100" spans="1:8" x14ac:dyDescent="0.25">
      <c r="A100" s="2" t="s">
        <v>119</v>
      </c>
      <c r="B100" s="2">
        <v>2</v>
      </c>
      <c r="C100" s="2" t="s">
        <v>122</v>
      </c>
      <c r="D100" s="8" t="s">
        <v>110</v>
      </c>
      <c r="E100" s="9" t="s">
        <v>121</v>
      </c>
      <c r="F100" s="10">
        <v>0</v>
      </c>
      <c r="G100" s="11">
        <v>3160</v>
      </c>
      <c r="H100" s="12">
        <f>ROUND(ROUND(F100,2)*ROUND(G100,3),2)</f>
        <v>0</v>
      </c>
    </row>
    <row r="101" spans="1:8" x14ac:dyDescent="0.25">
      <c r="A101" s="2" t="s">
        <v>119</v>
      </c>
      <c r="B101" s="2">
        <v>3</v>
      </c>
      <c r="C101" s="2" t="s">
        <v>123</v>
      </c>
      <c r="D101" s="8" t="s">
        <v>110</v>
      </c>
      <c r="E101" s="9" t="s">
        <v>124</v>
      </c>
      <c r="F101" s="10">
        <v>0</v>
      </c>
      <c r="G101" s="11">
        <v>50</v>
      </c>
      <c r="H101" s="12">
        <f>ROUND(ROUND(F101,2)*ROUND(G101,3),2)</f>
        <v>0</v>
      </c>
    </row>
    <row r="102" spans="1:8" x14ac:dyDescent="0.25">
      <c r="A102" s="2" t="s">
        <v>119</v>
      </c>
      <c r="B102" s="2">
        <v>4</v>
      </c>
      <c r="C102" s="2" t="s">
        <v>125</v>
      </c>
      <c r="D102" s="8" t="s">
        <v>21</v>
      </c>
      <c r="E102" s="9" t="s">
        <v>126</v>
      </c>
      <c r="F102" s="10">
        <v>0</v>
      </c>
      <c r="G102" s="11">
        <v>1</v>
      </c>
      <c r="H102" s="12">
        <f>ROUND(ROUND(F102,2)*ROUND(G102,3),2)</f>
        <v>0</v>
      </c>
    </row>
    <row r="103" spans="1:8" x14ac:dyDescent="0.25">
      <c r="E103" s="6" t="s">
        <v>23</v>
      </c>
      <c r="F103" s="6"/>
      <c r="G103" s="6"/>
      <c r="H103" s="14">
        <f>SUM(H99:H102)</f>
        <v>0</v>
      </c>
    </row>
    <row r="105" spans="1:8" x14ac:dyDescent="0.25">
      <c r="C105" s="6" t="s">
        <v>6</v>
      </c>
      <c r="D105" s="7" t="s">
        <v>7</v>
      </c>
      <c r="E105" s="6" t="s">
        <v>8</v>
      </c>
    </row>
    <row r="106" spans="1:8" x14ac:dyDescent="0.25">
      <c r="C106" s="6" t="s">
        <v>9</v>
      </c>
      <c r="D106" s="7" t="s">
        <v>85</v>
      </c>
      <c r="E106" s="6" t="s">
        <v>86</v>
      </c>
    </row>
    <row r="107" spans="1:8" x14ac:dyDescent="0.25">
      <c r="C107" s="6" t="s">
        <v>62</v>
      </c>
      <c r="D107" s="7" t="s">
        <v>7</v>
      </c>
      <c r="E107" s="6" t="s">
        <v>87</v>
      </c>
    </row>
    <row r="108" spans="1:8" x14ac:dyDescent="0.25">
      <c r="C108" s="6" t="s">
        <v>88</v>
      </c>
      <c r="D108" s="7" t="s">
        <v>7</v>
      </c>
      <c r="E108" s="6" t="s">
        <v>89</v>
      </c>
    </row>
    <row r="109" spans="1:8" x14ac:dyDescent="0.25">
      <c r="C109" s="6" t="s">
        <v>90</v>
      </c>
      <c r="D109" s="7" t="s">
        <v>24</v>
      </c>
      <c r="E109" s="6" t="s">
        <v>116</v>
      </c>
    </row>
    <row r="110" spans="1:8" x14ac:dyDescent="0.25">
      <c r="C110" s="6" t="s">
        <v>117</v>
      </c>
      <c r="D110" s="7" t="s">
        <v>24</v>
      </c>
      <c r="E110" s="6" t="s">
        <v>127</v>
      </c>
    </row>
    <row r="112" spans="1:8" x14ac:dyDescent="0.25">
      <c r="A112" s="2" t="s">
        <v>128</v>
      </c>
      <c r="B112" s="2">
        <v>1</v>
      </c>
      <c r="C112" s="2" t="s">
        <v>129</v>
      </c>
      <c r="D112" s="8" t="s">
        <v>110</v>
      </c>
      <c r="E112" s="9" t="s">
        <v>130</v>
      </c>
      <c r="F112" s="10">
        <v>0</v>
      </c>
      <c r="G112" s="11">
        <v>795</v>
      </c>
      <c r="H112" s="12">
        <f t="shared" ref="H112:H117" si="2">ROUND(ROUND(F112,2)*ROUND(G112,3),2)</f>
        <v>0</v>
      </c>
    </row>
    <row r="113" spans="1:8" x14ac:dyDescent="0.25">
      <c r="A113" s="2" t="s">
        <v>128</v>
      </c>
      <c r="B113" s="2">
        <v>2</v>
      </c>
      <c r="C113" s="2" t="s">
        <v>131</v>
      </c>
      <c r="D113" s="8" t="s">
        <v>110</v>
      </c>
      <c r="E113" s="9" t="s">
        <v>132</v>
      </c>
      <c r="F113" s="10">
        <v>0</v>
      </c>
      <c r="G113" s="11">
        <v>80</v>
      </c>
      <c r="H113" s="12">
        <f t="shared" si="2"/>
        <v>0</v>
      </c>
    </row>
    <row r="114" spans="1:8" x14ac:dyDescent="0.25">
      <c r="A114" s="2" t="s">
        <v>128</v>
      </c>
      <c r="B114" s="2">
        <v>3</v>
      </c>
      <c r="C114" s="2" t="s">
        <v>133</v>
      </c>
      <c r="D114" s="8" t="s">
        <v>110</v>
      </c>
      <c r="E114" s="9" t="s">
        <v>134</v>
      </c>
      <c r="F114" s="10">
        <v>0</v>
      </c>
      <c r="G114" s="11">
        <v>20</v>
      </c>
      <c r="H114" s="12">
        <f t="shared" si="2"/>
        <v>0</v>
      </c>
    </row>
    <row r="115" spans="1:8" x14ac:dyDescent="0.25">
      <c r="A115" s="2" t="s">
        <v>128</v>
      </c>
      <c r="B115" s="2">
        <v>4</v>
      </c>
      <c r="C115" s="2" t="s">
        <v>135</v>
      </c>
      <c r="D115" s="8" t="s">
        <v>110</v>
      </c>
      <c r="E115" s="9" t="s">
        <v>134</v>
      </c>
      <c r="F115" s="10">
        <v>0</v>
      </c>
      <c r="G115" s="11">
        <v>100</v>
      </c>
      <c r="H115" s="12">
        <f t="shared" si="2"/>
        <v>0</v>
      </c>
    </row>
    <row r="116" spans="1:8" x14ac:dyDescent="0.25">
      <c r="A116" s="2" t="s">
        <v>128</v>
      </c>
      <c r="B116" s="2">
        <v>5</v>
      </c>
      <c r="C116" s="2" t="s">
        <v>136</v>
      </c>
      <c r="D116" s="8" t="s">
        <v>110</v>
      </c>
      <c r="E116" s="9" t="s">
        <v>134</v>
      </c>
      <c r="F116" s="10">
        <v>0</v>
      </c>
      <c r="G116" s="11">
        <v>90</v>
      </c>
      <c r="H116" s="12">
        <f t="shared" si="2"/>
        <v>0</v>
      </c>
    </row>
    <row r="117" spans="1:8" x14ac:dyDescent="0.25">
      <c r="A117" s="2" t="s">
        <v>128</v>
      </c>
      <c r="B117" s="2">
        <v>6</v>
      </c>
      <c r="C117" s="2" t="s">
        <v>137</v>
      </c>
      <c r="D117" s="8" t="s">
        <v>110</v>
      </c>
      <c r="E117" s="9" t="s">
        <v>138</v>
      </c>
      <c r="F117" s="10">
        <v>0</v>
      </c>
      <c r="G117" s="11">
        <v>100</v>
      </c>
      <c r="H117" s="12">
        <f t="shared" si="2"/>
        <v>0</v>
      </c>
    </row>
    <row r="118" spans="1:8" x14ac:dyDescent="0.25">
      <c r="E118" s="6" t="s">
        <v>23</v>
      </c>
      <c r="F118" s="6"/>
      <c r="G118" s="6"/>
      <c r="H118" s="14">
        <f>SUM(H112:H117)</f>
        <v>0</v>
      </c>
    </row>
    <row r="120" spans="1:8" x14ac:dyDescent="0.25">
      <c r="C120" s="6" t="s">
        <v>6</v>
      </c>
      <c r="D120" s="7" t="s">
        <v>7</v>
      </c>
      <c r="E120" s="6" t="s">
        <v>8</v>
      </c>
    </row>
    <row r="121" spans="1:8" x14ac:dyDescent="0.25">
      <c r="C121" s="6" t="s">
        <v>9</v>
      </c>
      <c r="D121" s="7" t="s">
        <v>85</v>
      </c>
      <c r="E121" s="6" t="s">
        <v>86</v>
      </c>
    </row>
    <row r="122" spans="1:8" x14ac:dyDescent="0.25">
      <c r="C122" s="6" t="s">
        <v>62</v>
      </c>
      <c r="D122" s="7" t="s">
        <v>7</v>
      </c>
      <c r="E122" s="6" t="s">
        <v>87</v>
      </c>
    </row>
    <row r="123" spans="1:8" x14ac:dyDescent="0.25">
      <c r="C123" s="6" t="s">
        <v>88</v>
      </c>
      <c r="D123" s="7" t="s">
        <v>7</v>
      </c>
      <c r="E123" s="6" t="s">
        <v>89</v>
      </c>
    </row>
    <row r="124" spans="1:8" x14ac:dyDescent="0.25">
      <c r="C124" s="6" t="s">
        <v>90</v>
      </c>
      <c r="D124" s="7" t="s">
        <v>24</v>
      </c>
      <c r="E124" s="6" t="s">
        <v>116</v>
      </c>
    </row>
    <row r="125" spans="1:8" x14ac:dyDescent="0.25">
      <c r="C125" s="6" t="s">
        <v>117</v>
      </c>
      <c r="D125" s="7" t="s">
        <v>33</v>
      </c>
      <c r="E125" s="6" t="s">
        <v>139</v>
      </c>
    </row>
    <row r="127" spans="1:8" x14ac:dyDescent="0.25">
      <c r="A127" s="2" t="s">
        <v>140</v>
      </c>
      <c r="B127" s="2">
        <v>1</v>
      </c>
      <c r="C127" s="2" t="s">
        <v>141</v>
      </c>
      <c r="D127" s="8" t="s">
        <v>18</v>
      </c>
      <c r="E127" s="9" t="s">
        <v>142</v>
      </c>
      <c r="F127" s="10">
        <v>0</v>
      </c>
      <c r="G127" s="11">
        <v>44</v>
      </c>
      <c r="H127" s="12">
        <f>ROUND(ROUND(F127,2)*ROUND(G127,3),2)</f>
        <v>0</v>
      </c>
    </row>
    <row r="128" spans="1:8" x14ac:dyDescent="0.25">
      <c r="A128" s="2" t="s">
        <v>140</v>
      </c>
      <c r="B128" s="2">
        <v>2</v>
      </c>
      <c r="C128" s="2" t="s">
        <v>143</v>
      </c>
      <c r="D128" s="8" t="s">
        <v>18</v>
      </c>
      <c r="E128" s="9" t="s">
        <v>144</v>
      </c>
      <c r="F128" s="10">
        <v>0</v>
      </c>
      <c r="G128" s="11">
        <v>19</v>
      </c>
      <c r="H128" s="12">
        <f>ROUND(ROUND(F128,2)*ROUND(G128,3),2)</f>
        <v>0</v>
      </c>
    </row>
    <row r="129" spans="1:8" x14ac:dyDescent="0.25">
      <c r="A129" s="2" t="s">
        <v>140</v>
      </c>
      <c r="B129" s="2">
        <v>3</v>
      </c>
      <c r="C129" s="2" t="s">
        <v>145</v>
      </c>
      <c r="D129" s="8" t="s">
        <v>18</v>
      </c>
      <c r="E129" s="9" t="s">
        <v>146</v>
      </c>
      <c r="F129" s="10">
        <v>0</v>
      </c>
      <c r="G129" s="11">
        <v>7</v>
      </c>
      <c r="H129" s="12">
        <f>ROUND(ROUND(F129,2)*ROUND(G129,3),2)</f>
        <v>0</v>
      </c>
    </row>
    <row r="130" spans="1:8" x14ac:dyDescent="0.25">
      <c r="E130" s="6" t="s">
        <v>23</v>
      </c>
      <c r="F130" s="6"/>
      <c r="G130" s="6"/>
      <c r="H130" s="14">
        <f>SUM(H127:H129)</f>
        <v>0</v>
      </c>
    </row>
    <row r="132" spans="1:8" x14ac:dyDescent="0.25">
      <c r="C132" s="6" t="s">
        <v>6</v>
      </c>
      <c r="D132" s="7" t="s">
        <v>7</v>
      </c>
      <c r="E132" s="6" t="s">
        <v>8</v>
      </c>
    </row>
    <row r="133" spans="1:8" x14ac:dyDescent="0.25">
      <c r="C133" s="6" t="s">
        <v>9</v>
      </c>
      <c r="D133" s="7" t="s">
        <v>85</v>
      </c>
      <c r="E133" s="6" t="s">
        <v>86</v>
      </c>
    </row>
    <row r="134" spans="1:8" x14ac:dyDescent="0.25">
      <c r="C134" s="6" t="s">
        <v>62</v>
      </c>
      <c r="D134" s="7" t="s">
        <v>7</v>
      </c>
      <c r="E134" s="6" t="s">
        <v>87</v>
      </c>
    </row>
    <row r="135" spans="1:8" x14ac:dyDescent="0.25">
      <c r="C135" s="6" t="s">
        <v>88</v>
      </c>
      <c r="D135" s="7" t="s">
        <v>7</v>
      </c>
      <c r="E135" s="6" t="s">
        <v>89</v>
      </c>
    </row>
    <row r="136" spans="1:8" x14ac:dyDescent="0.25">
      <c r="C136" s="6" t="s">
        <v>90</v>
      </c>
      <c r="D136" s="7" t="s">
        <v>33</v>
      </c>
      <c r="E136" s="6" t="s">
        <v>147</v>
      </c>
    </row>
    <row r="138" spans="1:8" x14ac:dyDescent="0.25">
      <c r="A138" s="2" t="s">
        <v>148</v>
      </c>
      <c r="B138" s="2">
        <v>1</v>
      </c>
      <c r="C138" s="2" t="s">
        <v>149</v>
      </c>
      <c r="D138" s="8" t="s">
        <v>18</v>
      </c>
      <c r="E138" s="9" t="s">
        <v>150</v>
      </c>
      <c r="F138" s="10">
        <v>0</v>
      </c>
      <c r="G138" s="11">
        <v>23</v>
      </c>
      <c r="H138" s="12">
        <f t="shared" ref="H138:H149" si="3">ROUND(ROUND(F138,2)*ROUND(G138,3),2)</f>
        <v>0</v>
      </c>
    </row>
    <row r="139" spans="1:8" x14ac:dyDescent="0.25">
      <c r="A139" s="2" t="s">
        <v>148</v>
      </c>
      <c r="B139" s="2">
        <v>2</v>
      </c>
      <c r="C139" s="2" t="s">
        <v>151</v>
      </c>
      <c r="D139" s="8" t="s">
        <v>18</v>
      </c>
      <c r="E139" s="9" t="s">
        <v>152</v>
      </c>
      <c r="F139" s="10">
        <v>0</v>
      </c>
      <c r="G139" s="11">
        <v>5</v>
      </c>
      <c r="H139" s="12">
        <f t="shared" si="3"/>
        <v>0</v>
      </c>
    </row>
    <row r="140" spans="1:8" x14ac:dyDescent="0.25">
      <c r="A140" s="2" t="s">
        <v>148</v>
      </c>
      <c r="B140" s="2">
        <v>3</v>
      </c>
      <c r="C140" s="2" t="s">
        <v>153</v>
      </c>
      <c r="D140" s="8" t="s">
        <v>18</v>
      </c>
      <c r="E140" s="9" t="s">
        <v>154</v>
      </c>
      <c r="F140" s="10">
        <v>0</v>
      </c>
      <c r="G140" s="11">
        <v>2</v>
      </c>
      <c r="H140" s="12">
        <f t="shared" si="3"/>
        <v>0</v>
      </c>
    </row>
    <row r="141" spans="1:8" x14ac:dyDescent="0.25">
      <c r="A141" s="2" t="s">
        <v>148</v>
      </c>
      <c r="B141" s="2">
        <v>4</v>
      </c>
      <c r="C141" s="2" t="s">
        <v>155</v>
      </c>
      <c r="D141" s="8" t="s">
        <v>18</v>
      </c>
      <c r="E141" s="9" t="s">
        <v>156</v>
      </c>
      <c r="F141" s="10">
        <v>0</v>
      </c>
      <c r="G141" s="11">
        <v>6</v>
      </c>
      <c r="H141" s="12">
        <f t="shared" si="3"/>
        <v>0</v>
      </c>
    </row>
    <row r="142" spans="1:8" x14ac:dyDescent="0.25">
      <c r="A142" s="2" t="s">
        <v>148</v>
      </c>
      <c r="B142" s="2">
        <v>5</v>
      </c>
      <c r="C142" s="2" t="s">
        <v>157</v>
      </c>
      <c r="D142" s="8" t="s">
        <v>18</v>
      </c>
      <c r="E142" s="9" t="s">
        <v>158</v>
      </c>
      <c r="F142" s="10">
        <v>0</v>
      </c>
      <c r="G142" s="11">
        <v>2</v>
      </c>
      <c r="H142" s="12">
        <f t="shared" si="3"/>
        <v>0</v>
      </c>
    </row>
    <row r="143" spans="1:8" ht="124.5" x14ac:dyDescent="0.25">
      <c r="A143" s="2" t="s">
        <v>148</v>
      </c>
      <c r="B143" s="2">
        <v>6</v>
      </c>
      <c r="C143" s="2" t="s">
        <v>159</v>
      </c>
      <c r="D143" s="8" t="s">
        <v>18</v>
      </c>
      <c r="E143" s="13" t="s">
        <v>160</v>
      </c>
      <c r="F143" s="10">
        <v>0</v>
      </c>
      <c r="G143" s="11">
        <v>13</v>
      </c>
      <c r="H143" s="12">
        <f t="shared" si="3"/>
        <v>0</v>
      </c>
    </row>
    <row r="144" spans="1:8" ht="124.5" x14ac:dyDescent="0.25">
      <c r="A144" s="2" t="s">
        <v>148</v>
      </c>
      <c r="B144" s="2">
        <v>7</v>
      </c>
      <c r="C144" s="2" t="s">
        <v>161</v>
      </c>
      <c r="D144" s="8" t="s">
        <v>18</v>
      </c>
      <c r="E144" s="13" t="s">
        <v>162</v>
      </c>
      <c r="F144" s="10">
        <v>0</v>
      </c>
      <c r="G144" s="11">
        <v>24</v>
      </c>
      <c r="H144" s="12">
        <f t="shared" si="3"/>
        <v>0</v>
      </c>
    </row>
    <row r="145" spans="1:8" ht="124.5" x14ac:dyDescent="0.25">
      <c r="A145" s="2" t="s">
        <v>148</v>
      </c>
      <c r="B145" s="2">
        <v>8</v>
      </c>
      <c r="C145" s="2" t="s">
        <v>163</v>
      </c>
      <c r="D145" s="8" t="s">
        <v>18</v>
      </c>
      <c r="E145" s="13" t="s">
        <v>164</v>
      </c>
      <c r="F145" s="10">
        <v>0</v>
      </c>
      <c r="G145" s="11">
        <v>13</v>
      </c>
      <c r="H145" s="12">
        <f t="shared" si="3"/>
        <v>0</v>
      </c>
    </row>
    <row r="146" spans="1:8" x14ac:dyDescent="0.25">
      <c r="A146" s="2" t="s">
        <v>148</v>
      </c>
      <c r="B146" s="2">
        <v>9</v>
      </c>
      <c r="C146" s="2" t="s">
        <v>165</v>
      </c>
      <c r="D146" s="8" t="s">
        <v>18</v>
      </c>
      <c r="E146" s="9" t="s">
        <v>166</v>
      </c>
      <c r="F146" s="10">
        <v>0</v>
      </c>
      <c r="G146" s="11">
        <v>18</v>
      </c>
      <c r="H146" s="12">
        <f t="shared" si="3"/>
        <v>0</v>
      </c>
    </row>
    <row r="147" spans="1:8" x14ac:dyDescent="0.25">
      <c r="A147" s="2" t="s">
        <v>148</v>
      </c>
      <c r="B147" s="2">
        <v>10</v>
      </c>
      <c r="C147" s="2" t="s">
        <v>167</v>
      </c>
      <c r="D147" s="8" t="s">
        <v>18</v>
      </c>
      <c r="E147" s="9" t="s">
        <v>168</v>
      </c>
      <c r="F147" s="10">
        <v>0</v>
      </c>
      <c r="G147" s="11">
        <v>26</v>
      </c>
      <c r="H147" s="12">
        <f t="shared" si="3"/>
        <v>0</v>
      </c>
    </row>
    <row r="148" spans="1:8" x14ac:dyDescent="0.25">
      <c r="A148" s="2" t="s">
        <v>148</v>
      </c>
      <c r="B148" s="2">
        <v>11</v>
      </c>
      <c r="C148" s="2" t="s">
        <v>169</v>
      </c>
      <c r="D148" s="8" t="s">
        <v>18</v>
      </c>
      <c r="E148" s="9" t="s">
        <v>170</v>
      </c>
      <c r="F148" s="10">
        <v>0</v>
      </c>
      <c r="G148" s="11">
        <v>70</v>
      </c>
      <c r="H148" s="12">
        <f t="shared" si="3"/>
        <v>0</v>
      </c>
    </row>
    <row r="149" spans="1:8" x14ac:dyDescent="0.25">
      <c r="A149" s="2" t="s">
        <v>148</v>
      </c>
      <c r="B149" s="2">
        <v>12</v>
      </c>
      <c r="C149" s="2" t="s">
        <v>171</v>
      </c>
      <c r="D149" s="8" t="s">
        <v>18</v>
      </c>
      <c r="E149" s="9" t="s">
        <v>172</v>
      </c>
      <c r="F149" s="10">
        <v>0</v>
      </c>
      <c r="G149" s="11">
        <v>13</v>
      </c>
      <c r="H149" s="12">
        <f t="shared" si="3"/>
        <v>0</v>
      </c>
    </row>
    <row r="150" spans="1:8" x14ac:dyDescent="0.25">
      <c r="E150" s="6" t="s">
        <v>23</v>
      </c>
      <c r="F150" s="6"/>
      <c r="G150" s="6"/>
      <c r="H150" s="14">
        <f>SUM(H138:H149)</f>
        <v>0</v>
      </c>
    </row>
    <row r="152" spans="1:8" x14ac:dyDescent="0.25">
      <c r="C152" s="6" t="s">
        <v>6</v>
      </c>
      <c r="D152" s="7" t="s">
        <v>7</v>
      </c>
      <c r="E152" s="6" t="s">
        <v>8</v>
      </c>
    </row>
    <row r="153" spans="1:8" x14ac:dyDescent="0.25">
      <c r="C153" s="6" t="s">
        <v>9</v>
      </c>
      <c r="D153" s="7" t="s">
        <v>85</v>
      </c>
      <c r="E153" s="6" t="s">
        <v>86</v>
      </c>
    </row>
    <row r="154" spans="1:8" x14ac:dyDescent="0.25">
      <c r="C154" s="6" t="s">
        <v>62</v>
      </c>
      <c r="D154" s="7" t="s">
        <v>7</v>
      </c>
      <c r="E154" s="6" t="s">
        <v>87</v>
      </c>
    </row>
    <row r="155" spans="1:8" x14ac:dyDescent="0.25">
      <c r="C155" s="6" t="s">
        <v>88</v>
      </c>
      <c r="D155" s="7" t="s">
        <v>7</v>
      </c>
      <c r="E155" s="6" t="s">
        <v>89</v>
      </c>
    </row>
    <row r="156" spans="1:8" x14ac:dyDescent="0.25">
      <c r="C156" s="6" t="s">
        <v>90</v>
      </c>
      <c r="D156" s="7" t="s">
        <v>50</v>
      </c>
      <c r="E156" s="6" t="s">
        <v>173</v>
      </c>
    </row>
    <row r="158" spans="1:8" x14ac:dyDescent="0.25">
      <c r="A158" s="2" t="s">
        <v>174</v>
      </c>
      <c r="B158" s="2">
        <v>1</v>
      </c>
      <c r="C158" s="2" t="s">
        <v>175</v>
      </c>
      <c r="D158" s="8" t="s">
        <v>18</v>
      </c>
      <c r="E158" s="9" t="s">
        <v>176</v>
      </c>
      <c r="F158" s="10">
        <v>0</v>
      </c>
      <c r="G158" s="11">
        <v>17</v>
      </c>
      <c r="H158" s="12">
        <f>ROUND(ROUND(F158,2)*ROUND(G158,3),2)</f>
        <v>0</v>
      </c>
    </row>
    <row r="159" spans="1:8" x14ac:dyDescent="0.25">
      <c r="E159" s="6" t="s">
        <v>23</v>
      </c>
      <c r="F159" s="6"/>
      <c r="G159" s="6"/>
      <c r="H159" s="14">
        <f>SUM(H158:H158)</f>
        <v>0</v>
      </c>
    </row>
    <row r="161" spans="1:8" x14ac:dyDescent="0.25">
      <c r="C161" s="6" t="s">
        <v>6</v>
      </c>
      <c r="D161" s="7" t="s">
        <v>7</v>
      </c>
      <c r="E161" s="6" t="s">
        <v>8</v>
      </c>
    </row>
    <row r="162" spans="1:8" x14ac:dyDescent="0.25">
      <c r="C162" s="6" t="s">
        <v>9</v>
      </c>
      <c r="D162" s="7" t="s">
        <v>85</v>
      </c>
      <c r="E162" s="6" t="s">
        <v>86</v>
      </c>
    </row>
    <row r="163" spans="1:8" x14ac:dyDescent="0.25">
      <c r="C163" s="6" t="s">
        <v>62</v>
      </c>
      <c r="D163" s="7" t="s">
        <v>7</v>
      </c>
      <c r="E163" s="6" t="s">
        <v>87</v>
      </c>
    </row>
    <row r="164" spans="1:8" x14ac:dyDescent="0.25">
      <c r="C164" s="6" t="s">
        <v>88</v>
      </c>
      <c r="D164" s="7" t="s">
        <v>7</v>
      </c>
      <c r="E164" s="6" t="s">
        <v>89</v>
      </c>
    </row>
    <row r="165" spans="1:8" x14ac:dyDescent="0.25">
      <c r="C165" s="6" t="s">
        <v>90</v>
      </c>
      <c r="D165" s="7" t="s">
        <v>60</v>
      </c>
      <c r="E165" s="6" t="s">
        <v>177</v>
      </c>
    </row>
    <row r="167" spans="1:8" ht="90.75" x14ac:dyDescent="0.25">
      <c r="A167" s="2" t="s">
        <v>178</v>
      </c>
      <c r="B167" s="2">
        <v>1</v>
      </c>
      <c r="C167" s="2" t="s">
        <v>179</v>
      </c>
      <c r="D167" s="8" t="s">
        <v>180</v>
      </c>
      <c r="E167" s="13" t="s">
        <v>181</v>
      </c>
      <c r="F167" s="10">
        <v>0</v>
      </c>
      <c r="G167" s="11">
        <v>1</v>
      </c>
      <c r="H167" s="12">
        <f t="shared" ref="H167:H172" si="4">ROUND(ROUND(F167,2)*ROUND(G167,3),2)</f>
        <v>0</v>
      </c>
    </row>
    <row r="168" spans="1:8" x14ac:dyDescent="0.25">
      <c r="A168" s="2" t="s">
        <v>178</v>
      </c>
      <c r="B168" s="2">
        <v>2</v>
      </c>
      <c r="C168" s="2" t="s">
        <v>182</v>
      </c>
      <c r="D168" s="8" t="s">
        <v>58</v>
      </c>
      <c r="E168" s="9" t="s">
        <v>183</v>
      </c>
      <c r="F168" s="10">
        <v>0</v>
      </c>
      <c r="G168" s="11">
        <v>9200</v>
      </c>
      <c r="H168" s="12">
        <f t="shared" si="4"/>
        <v>0</v>
      </c>
    </row>
    <row r="169" spans="1:8" x14ac:dyDescent="0.25">
      <c r="A169" s="2" t="s">
        <v>178</v>
      </c>
      <c r="B169" s="2">
        <v>3</v>
      </c>
      <c r="C169" s="2" t="s">
        <v>184</v>
      </c>
      <c r="D169" s="8" t="s">
        <v>18</v>
      </c>
      <c r="E169" s="9" t="s">
        <v>185</v>
      </c>
      <c r="F169" s="10">
        <v>0</v>
      </c>
      <c r="G169" s="11">
        <v>1</v>
      </c>
      <c r="H169" s="12">
        <f t="shared" si="4"/>
        <v>0</v>
      </c>
    </row>
    <row r="170" spans="1:8" x14ac:dyDescent="0.25">
      <c r="A170" s="2" t="s">
        <v>178</v>
      </c>
      <c r="B170" s="2">
        <v>4</v>
      </c>
      <c r="C170" s="2" t="s">
        <v>186</v>
      </c>
      <c r="D170" s="8" t="s">
        <v>18</v>
      </c>
      <c r="E170" s="9" t="s">
        <v>187</v>
      </c>
      <c r="F170" s="10">
        <v>0</v>
      </c>
      <c r="G170" s="11">
        <v>228</v>
      </c>
      <c r="H170" s="12">
        <f t="shared" si="4"/>
        <v>0</v>
      </c>
    </row>
    <row r="171" spans="1:8" x14ac:dyDescent="0.25">
      <c r="A171" s="2" t="s">
        <v>178</v>
      </c>
      <c r="B171" s="2">
        <v>5</v>
      </c>
      <c r="C171" s="2" t="s">
        <v>188</v>
      </c>
      <c r="D171" s="8" t="s">
        <v>18</v>
      </c>
      <c r="E171" s="9" t="s">
        <v>189</v>
      </c>
      <c r="F171" s="10">
        <v>0</v>
      </c>
      <c r="G171" s="11">
        <v>5</v>
      </c>
      <c r="H171" s="12">
        <f t="shared" si="4"/>
        <v>0</v>
      </c>
    </row>
    <row r="172" spans="1:8" x14ac:dyDescent="0.25">
      <c r="A172" s="2" t="s">
        <v>178</v>
      </c>
      <c r="B172" s="2">
        <v>6</v>
      </c>
      <c r="C172" s="2" t="s">
        <v>190</v>
      </c>
      <c r="D172" s="8" t="s">
        <v>18</v>
      </c>
      <c r="E172" s="9" t="s">
        <v>191</v>
      </c>
      <c r="F172" s="10">
        <v>0</v>
      </c>
      <c r="G172" s="11">
        <v>1</v>
      </c>
      <c r="H172" s="12">
        <f t="shared" si="4"/>
        <v>0</v>
      </c>
    </row>
    <row r="173" spans="1:8" x14ac:dyDescent="0.25">
      <c r="E173" s="6" t="s">
        <v>23</v>
      </c>
      <c r="F173" s="6"/>
      <c r="G173" s="6"/>
      <c r="H173" s="14">
        <f>SUM(H167:H172)</f>
        <v>0</v>
      </c>
    </row>
    <row r="175" spans="1:8" x14ac:dyDescent="0.25">
      <c r="C175" s="6" t="s">
        <v>6</v>
      </c>
      <c r="D175" s="7" t="s">
        <v>7</v>
      </c>
      <c r="E175" s="6" t="s">
        <v>8</v>
      </c>
    </row>
    <row r="176" spans="1:8" x14ac:dyDescent="0.25">
      <c r="C176" s="6" t="s">
        <v>9</v>
      </c>
      <c r="D176" s="7" t="s">
        <v>85</v>
      </c>
      <c r="E176" s="6" t="s">
        <v>86</v>
      </c>
    </row>
    <row r="177" spans="1:8" x14ac:dyDescent="0.25">
      <c r="C177" s="6" t="s">
        <v>62</v>
      </c>
      <c r="D177" s="7" t="s">
        <v>7</v>
      </c>
      <c r="E177" s="6" t="s">
        <v>87</v>
      </c>
    </row>
    <row r="178" spans="1:8" x14ac:dyDescent="0.25">
      <c r="C178" s="6" t="s">
        <v>88</v>
      </c>
      <c r="D178" s="7" t="s">
        <v>7</v>
      </c>
      <c r="E178" s="6" t="s">
        <v>89</v>
      </c>
    </row>
    <row r="179" spans="1:8" x14ac:dyDescent="0.25">
      <c r="C179" s="6" t="s">
        <v>90</v>
      </c>
      <c r="D179" s="7" t="s">
        <v>85</v>
      </c>
      <c r="E179" s="6" t="s">
        <v>192</v>
      </c>
    </row>
    <row r="181" spans="1:8" x14ac:dyDescent="0.25">
      <c r="A181" s="2" t="s">
        <v>193</v>
      </c>
      <c r="B181" s="2">
        <v>1</v>
      </c>
      <c r="C181" s="2" t="s">
        <v>194</v>
      </c>
      <c r="D181" s="8" t="s">
        <v>18</v>
      </c>
      <c r="E181" s="9" t="s">
        <v>195</v>
      </c>
      <c r="F181" s="10">
        <v>0</v>
      </c>
      <c r="G181" s="11">
        <v>5</v>
      </c>
      <c r="H181" s="12">
        <f>ROUND(ROUND(F181,2)*ROUND(G181,3),2)</f>
        <v>0</v>
      </c>
    </row>
    <row r="182" spans="1:8" x14ac:dyDescent="0.25">
      <c r="A182" s="2" t="s">
        <v>193</v>
      </c>
      <c r="B182" s="2">
        <v>2</v>
      </c>
      <c r="C182" s="2" t="s">
        <v>196</v>
      </c>
      <c r="D182" s="8" t="s">
        <v>18</v>
      </c>
      <c r="E182" s="9" t="s">
        <v>197</v>
      </c>
      <c r="F182" s="10">
        <v>0</v>
      </c>
      <c r="G182" s="11">
        <v>1</v>
      </c>
      <c r="H182" s="12">
        <f>ROUND(ROUND(F182,2)*ROUND(G182,3),2)</f>
        <v>0</v>
      </c>
    </row>
    <row r="183" spans="1:8" x14ac:dyDescent="0.25">
      <c r="A183" s="2" t="s">
        <v>193</v>
      </c>
      <c r="B183" s="2">
        <v>3</v>
      </c>
      <c r="C183" s="2" t="s">
        <v>198</v>
      </c>
      <c r="D183" s="8" t="s">
        <v>18</v>
      </c>
      <c r="E183" s="9" t="s">
        <v>199</v>
      </c>
      <c r="F183" s="10">
        <v>0</v>
      </c>
      <c r="G183" s="11">
        <v>1</v>
      </c>
      <c r="H183" s="12">
        <f>ROUND(ROUND(F183,2)*ROUND(G183,3),2)</f>
        <v>0</v>
      </c>
    </row>
    <row r="184" spans="1:8" x14ac:dyDescent="0.25">
      <c r="A184" s="2" t="s">
        <v>193</v>
      </c>
      <c r="B184" s="2">
        <v>4</v>
      </c>
      <c r="C184" s="2" t="s">
        <v>200</v>
      </c>
      <c r="D184" s="8" t="s">
        <v>18</v>
      </c>
      <c r="E184" s="9" t="s">
        <v>201</v>
      </c>
      <c r="F184" s="10">
        <v>0</v>
      </c>
      <c r="G184" s="11">
        <v>1</v>
      </c>
      <c r="H184" s="12">
        <f>ROUND(ROUND(F184,2)*ROUND(G184,3),2)</f>
        <v>0</v>
      </c>
    </row>
    <row r="185" spans="1:8" x14ac:dyDescent="0.25">
      <c r="E185" s="6" t="s">
        <v>23</v>
      </c>
      <c r="F185" s="6"/>
      <c r="G185" s="6"/>
      <c r="H185" s="14">
        <f>SUM(H181:H184)</f>
        <v>0</v>
      </c>
    </row>
    <row r="187" spans="1:8" x14ac:dyDescent="0.25">
      <c r="C187" s="6" t="s">
        <v>6</v>
      </c>
      <c r="D187" s="7" t="s">
        <v>7</v>
      </c>
      <c r="E187" s="6" t="s">
        <v>8</v>
      </c>
    </row>
    <row r="188" spans="1:8" x14ac:dyDescent="0.25">
      <c r="C188" s="6" t="s">
        <v>9</v>
      </c>
      <c r="D188" s="7" t="s">
        <v>85</v>
      </c>
      <c r="E188" s="6" t="s">
        <v>86</v>
      </c>
    </row>
    <row r="189" spans="1:8" x14ac:dyDescent="0.25">
      <c r="C189" s="6" t="s">
        <v>62</v>
      </c>
      <c r="D189" s="7" t="s">
        <v>7</v>
      </c>
      <c r="E189" s="6" t="s">
        <v>87</v>
      </c>
    </row>
    <row r="190" spans="1:8" x14ac:dyDescent="0.25">
      <c r="C190" s="6" t="s">
        <v>88</v>
      </c>
      <c r="D190" s="7" t="s">
        <v>7</v>
      </c>
      <c r="E190" s="6" t="s">
        <v>89</v>
      </c>
    </row>
    <row r="191" spans="1:8" x14ac:dyDescent="0.25">
      <c r="C191" s="6" t="s">
        <v>90</v>
      </c>
      <c r="D191" s="7" t="s">
        <v>202</v>
      </c>
      <c r="E191" s="6" t="s">
        <v>203</v>
      </c>
    </row>
    <row r="193" spans="1:8" x14ac:dyDescent="0.25">
      <c r="A193" s="2" t="s">
        <v>204</v>
      </c>
      <c r="B193" s="2">
        <v>1</v>
      </c>
      <c r="C193" s="2" t="s">
        <v>205</v>
      </c>
      <c r="D193" s="8" t="s">
        <v>110</v>
      </c>
      <c r="E193" s="9" t="s">
        <v>206</v>
      </c>
      <c r="F193" s="10">
        <v>0</v>
      </c>
      <c r="G193" s="11">
        <v>100</v>
      </c>
      <c r="H193" s="12">
        <f t="shared" ref="H193:H203" si="5">ROUND(ROUND(F193,2)*ROUND(G193,3),2)</f>
        <v>0</v>
      </c>
    </row>
    <row r="194" spans="1:8" ht="90.75" x14ac:dyDescent="0.25">
      <c r="A194" s="2" t="s">
        <v>204</v>
      </c>
      <c r="B194" s="2">
        <v>2</v>
      </c>
      <c r="C194" s="2" t="s">
        <v>207</v>
      </c>
      <c r="D194" s="8" t="s">
        <v>18</v>
      </c>
      <c r="E194" s="13" t="s">
        <v>208</v>
      </c>
      <c r="F194" s="10">
        <v>0</v>
      </c>
      <c r="G194" s="11">
        <v>2</v>
      </c>
      <c r="H194" s="12">
        <f t="shared" si="5"/>
        <v>0</v>
      </c>
    </row>
    <row r="195" spans="1:8" ht="113.25" x14ac:dyDescent="0.25">
      <c r="A195" s="2" t="s">
        <v>204</v>
      </c>
      <c r="B195" s="2">
        <v>3</v>
      </c>
      <c r="C195" s="2" t="s">
        <v>209</v>
      </c>
      <c r="D195" s="8" t="s">
        <v>18</v>
      </c>
      <c r="E195" s="13" t="s">
        <v>210</v>
      </c>
      <c r="F195" s="10">
        <v>0</v>
      </c>
      <c r="G195" s="11">
        <v>1</v>
      </c>
      <c r="H195" s="12">
        <f t="shared" si="5"/>
        <v>0</v>
      </c>
    </row>
    <row r="196" spans="1:8" x14ac:dyDescent="0.25">
      <c r="A196" s="2" t="s">
        <v>204</v>
      </c>
      <c r="B196" s="2">
        <v>4</v>
      </c>
      <c r="C196" s="2" t="s">
        <v>211</v>
      </c>
      <c r="D196" s="8" t="s">
        <v>18</v>
      </c>
      <c r="E196" s="9" t="s">
        <v>212</v>
      </c>
      <c r="F196" s="10">
        <v>0</v>
      </c>
      <c r="G196" s="11">
        <v>1</v>
      </c>
      <c r="H196" s="12">
        <f t="shared" si="5"/>
        <v>0</v>
      </c>
    </row>
    <row r="197" spans="1:8" x14ac:dyDescent="0.25">
      <c r="A197" s="2" t="s">
        <v>204</v>
      </c>
      <c r="B197" s="2">
        <v>5</v>
      </c>
      <c r="C197" s="2" t="s">
        <v>213</v>
      </c>
      <c r="D197" s="8" t="s">
        <v>18</v>
      </c>
      <c r="E197" s="9" t="s">
        <v>214</v>
      </c>
      <c r="F197" s="10">
        <v>0</v>
      </c>
      <c r="G197" s="11">
        <v>1</v>
      </c>
      <c r="H197" s="12">
        <f t="shared" si="5"/>
        <v>0</v>
      </c>
    </row>
    <row r="198" spans="1:8" x14ac:dyDescent="0.25">
      <c r="A198" s="2" t="s">
        <v>204</v>
      </c>
      <c r="B198" s="2">
        <v>6</v>
      </c>
      <c r="C198" s="2" t="s">
        <v>215</v>
      </c>
      <c r="D198" s="8" t="s">
        <v>18</v>
      </c>
      <c r="E198" s="9" t="s">
        <v>216</v>
      </c>
      <c r="F198" s="10">
        <v>0</v>
      </c>
      <c r="G198" s="11">
        <v>1</v>
      </c>
      <c r="H198" s="12">
        <f t="shared" si="5"/>
        <v>0</v>
      </c>
    </row>
    <row r="199" spans="1:8" x14ac:dyDescent="0.25">
      <c r="A199" s="2" t="s">
        <v>204</v>
      </c>
      <c r="B199" s="2">
        <v>7</v>
      </c>
      <c r="C199" s="2" t="s">
        <v>217</v>
      </c>
      <c r="D199" s="8" t="s">
        <v>18</v>
      </c>
      <c r="E199" s="9" t="s">
        <v>218</v>
      </c>
      <c r="F199" s="10">
        <v>0</v>
      </c>
      <c r="G199" s="11">
        <v>4</v>
      </c>
      <c r="H199" s="12">
        <f t="shared" si="5"/>
        <v>0</v>
      </c>
    </row>
    <row r="200" spans="1:8" x14ac:dyDescent="0.25">
      <c r="A200" s="2" t="s">
        <v>204</v>
      </c>
      <c r="B200" s="2">
        <v>8</v>
      </c>
      <c r="C200" s="2" t="s">
        <v>219</v>
      </c>
      <c r="D200" s="8" t="s">
        <v>18</v>
      </c>
      <c r="E200" s="9" t="s">
        <v>220</v>
      </c>
      <c r="F200" s="10">
        <v>0</v>
      </c>
      <c r="G200" s="11">
        <v>10</v>
      </c>
      <c r="H200" s="12">
        <f t="shared" si="5"/>
        <v>0</v>
      </c>
    </row>
    <row r="201" spans="1:8" x14ac:dyDescent="0.25">
      <c r="A201" s="2" t="s">
        <v>204</v>
      </c>
      <c r="B201" s="2">
        <v>9</v>
      </c>
      <c r="C201" s="2" t="s">
        <v>221</v>
      </c>
      <c r="D201" s="8" t="s">
        <v>18</v>
      </c>
      <c r="E201" s="9" t="s">
        <v>222</v>
      </c>
      <c r="F201" s="10">
        <v>0</v>
      </c>
      <c r="G201" s="11">
        <v>1</v>
      </c>
      <c r="H201" s="12">
        <f t="shared" si="5"/>
        <v>0</v>
      </c>
    </row>
    <row r="202" spans="1:8" x14ac:dyDescent="0.25">
      <c r="A202" s="2" t="s">
        <v>204</v>
      </c>
      <c r="B202" s="2">
        <v>10</v>
      </c>
      <c r="C202" s="2" t="s">
        <v>223</v>
      </c>
      <c r="D202" s="8" t="s">
        <v>110</v>
      </c>
      <c r="E202" s="9" t="s">
        <v>224</v>
      </c>
      <c r="F202" s="10">
        <v>0</v>
      </c>
      <c r="G202" s="11">
        <v>422</v>
      </c>
      <c r="H202" s="12">
        <f t="shared" si="5"/>
        <v>0</v>
      </c>
    </row>
    <row r="203" spans="1:8" x14ac:dyDescent="0.25">
      <c r="A203" s="2" t="s">
        <v>204</v>
      </c>
      <c r="B203" s="2">
        <v>11</v>
      </c>
      <c r="C203" s="2" t="s">
        <v>225</v>
      </c>
      <c r="D203" s="8" t="s">
        <v>18</v>
      </c>
      <c r="E203" s="9" t="s">
        <v>226</v>
      </c>
      <c r="F203" s="10">
        <v>0</v>
      </c>
      <c r="G203" s="11">
        <v>1</v>
      </c>
      <c r="H203" s="12">
        <f t="shared" si="5"/>
        <v>0</v>
      </c>
    </row>
    <row r="204" spans="1:8" x14ac:dyDescent="0.25">
      <c r="E204" s="6" t="s">
        <v>23</v>
      </c>
      <c r="F204" s="6"/>
      <c r="G204" s="6"/>
      <c r="H204" s="14">
        <f>SUM(H193:H203)</f>
        <v>0</v>
      </c>
    </row>
    <row r="206" spans="1:8" x14ac:dyDescent="0.25">
      <c r="C206" s="6" t="s">
        <v>6</v>
      </c>
      <c r="D206" s="7" t="s">
        <v>7</v>
      </c>
      <c r="E206" s="6" t="s">
        <v>8</v>
      </c>
    </row>
    <row r="207" spans="1:8" x14ac:dyDescent="0.25">
      <c r="C207" s="6" t="s">
        <v>9</v>
      </c>
      <c r="D207" s="7" t="s">
        <v>85</v>
      </c>
      <c r="E207" s="6" t="s">
        <v>86</v>
      </c>
    </row>
    <row r="208" spans="1:8" x14ac:dyDescent="0.25">
      <c r="C208" s="6" t="s">
        <v>62</v>
      </c>
      <c r="D208" s="7" t="s">
        <v>24</v>
      </c>
      <c r="E208" s="6" t="s">
        <v>227</v>
      </c>
    </row>
    <row r="209" spans="1:8" x14ac:dyDescent="0.25">
      <c r="C209" s="6" t="s">
        <v>88</v>
      </c>
      <c r="D209" s="7" t="s">
        <v>7</v>
      </c>
      <c r="E209" s="6" t="s">
        <v>228</v>
      </c>
    </row>
    <row r="211" spans="1:8" x14ac:dyDescent="0.25">
      <c r="A211" s="2" t="s">
        <v>229</v>
      </c>
      <c r="B211" s="2">
        <v>1</v>
      </c>
      <c r="C211" s="2" t="s">
        <v>230</v>
      </c>
      <c r="D211" s="8" t="s">
        <v>58</v>
      </c>
      <c r="E211" s="9" t="s">
        <v>231</v>
      </c>
      <c r="F211" s="10">
        <v>0</v>
      </c>
      <c r="G211" s="11">
        <v>10</v>
      </c>
      <c r="H211" s="12">
        <f t="shared" ref="H211:H216" si="6">ROUND(ROUND(F211,2)*ROUND(G211,3),2)</f>
        <v>0</v>
      </c>
    </row>
    <row r="212" spans="1:8" x14ac:dyDescent="0.25">
      <c r="A212" s="2" t="s">
        <v>229</v>
      </c>
      <c r="B212" s="2">
        <v>2</v>
      </c>
      <c r="C212" s="2" t="s">
        <v>232</v>
      </c>
      <c r="D212" s="8" t="s">
        <v>58</v>
      </c>
      <c r="E212" s="9" t="s">
        <v>233</v>
      </c>
      <c r="F212" s="10">
        <v>0</v>
      </c>
      <c r="G212" s="11">
        <v>36.5</v>
      </c>
      <c r="H212" s="12">
        <f t="shared" si="6"/>
        <v>0</v>
      </c>
    </row>
    <row r="213" spans="1:8" x14ac:dyDescent="0.25">
      <c r="A213" s="2" t="s">
        <v>229</v>
      </c>
      <c r="B213" s="2">
        <v>3</v>
      </c>
      <c r="C213" s="2" t="s">
        <v>234</v>
      </c>
      <c r="D213" s="8" t="s">
        <v>58</v>
      </c>
      <c r="E213" s="9" t="s">
        <v>235</v>
      </c>
      <c r="F213" s="10">
        <v>0</v>
      </c>
      <c r="G213" s="11">
        <v>24</v>
      </c>
      <c r="H213" s="12">
        <f t="shared" si="6"/>
        <v>0</v>
      </c>
    </row>
    <row r="214" spans="1:8" x14ac:dyDescent="0.25">
      <c r="A214" s="2" t="s">
        <v>229</v>
      </c>
      <c r="B214" s="2">
        <v>4</v>
      </c>
      <c r="C214" s="2" t="s">
        <v>236</v>
      </c>
      <c r="D214" s="8" t="s">
        <v>58</v>
      </c>
      <c r="E214" s="9" t="s">
        <v>237</v>
      </c>
      <c r="F214" s="10">
        <v>0</v>
      </c>
      <c r="G214" s="11">
        <v>46.5</v>
      </c>
      <c r="H214" s="12">
        <f t="shared" si="6"/>
        <v>0</v>
      </c>
    </row>
    <row r="215" spans="1:8" x14ac:dyDescent="0.25">
      <c r="A215" s="2" t="s">
        <v>229</v>
      </c>
      <c r="B215" s="2">
        <v>5</v>
      </c>
      <c r="C215" s="2" t="s">
        <v>238</v>
      </c>
      <c r="D215" s="8" t="s">
        <v>58</v>
      </c>
      <c r="E215" s="9" t="s">
        <v>239</v>
      </c>
      <c r="F215" s="10">
        <v>0</v>
      </c>
      <c r="G215" s="11">
        <v>12</v>
      </c>
      <c r="H215" s="12">
        <f t="shared" si="6"/>
        <v>0</v>
      </c>
    </row>
    <row r="216" spans="1:8" x14ac:dyDescent="0.25">
      <c r="A216" s="2" t="s">
        <v>229</v>
      </c>
      <c r="B216" s="2">
        <v>6</v>
      </c>
      <c r="C216" s="2" t="s">
        <v>240</v>
      </c>
      <c r="D216" s="8" t="s">
        <v>58</v>
      </c>
      <c r="E216" s="9" t="s">
        <v>241</v>
      </c>
      <c r="F216" s="10">
        <v>0</v>
      </c>
      <c r="G216" s="11">
        <v>61.46</v>
      </c>
      <c r="H216" s="12">
        <f t="shared" si="6"/>
        <v>0</v>
      </c>
    </row>
    <row r="217" spans="1:8" x14ac:dyDescent="0.25">
      <c r="E217" s="6" t="s">
        <v>23</v>
      </c>
      <c r="F217" s="6"/>
      <c r="G217" s="6"/>
      <c r="H217" s="14">
        <f>SUM(H211:H216)</f>
        <v>0</v>
      </c>
    </row>
    <row r="219" spans="1:8" x14ac:dyDescent="0.25">
      <c r="C219" s="6" t="s">
        <v>6</v>
      </c>
      <c r="D219" s="7" t="s">
        <v>7</v>
      </c>
      <c r="E219" s="6" t="s">
        <v>8</v>
      </c>
    </row>
    <row r="220" spans="1:8" x14ac:dyDescent="0.25">
      <c r="C220" s="6" t="s">
        <v>9</v>
      </c>
      <c r="D220" s="7" t="s">
        <v>85</v>
      </c>
      <c r="E220" s="6" t="s">
        <v>86</v>
      </c>
    </row>
    <row r="221" spans="1:8" x14ac:dyDescent="0.25">
      <c r="C221" s="6" t="s">
        <v>62</v>
      </c>
      <c r="D221" s="7" t="s">
        <v>24</v>
      </c>
      <c r="E221" s="6" t="s">
        <v>227</v>
      </c>
    </row>
    <row r="222" spans="1:8" x14ac:dyDescent="0.25">
      <c r="C222" s="6" t="s">
        <v>88</v>
      </c>
      <c r="D222" s="7" t="s">
        <v>24</v>
      </c>
      <c r="E222" s="6" t="s">
        <v>242</v>
      </c>
    </row>
    <row r="224" spans="1:8" x14ac:dyDescent="0.25">
      <c r="A224" s="2" t="s">
        <v>243</v>
      </c>
      <c r="B224" s="2">
        <v>1</v>
      </c>
      <c r="C224" s="2" t="s">
        <v>244</v>
      </c>
      <c r="D224" s="8" t="s">
        <v>18</v>
      </c>
      <c r="E224" s="9" t="s">
        <v>245</v>
      </c>
      <c r="F224" s="10">
        <v>0</v>
      </c>
      <c r="G224" s="11">
        <v>2</v>
      </c>
      <c r="H224" s="12">
        <f t="shared" ref="H224:H229" si="7">ROUND(ROUND(F224,2)*ROUND(G224,3),2)</f>
        <v>0</v>
      </c>
    </row>
    <row r="225" spans="1:8" x14ac:dyDescent="0.25">
      <c r="A225" s="2" t="s">
        <v>243</v>
      </c>
      <c r="B225" s="2">
        <v>2</v>
      </c>
      <c r="C225" s="2" t="s">
        <v>246</v>
      </c>
      <c r="D225" s="8" t="s">
        <v>18</v>
      </c>
      <c r="E225" s="9" t="s">
        <v>247</v>
      </c>
      <c r="F225" s="10">
        <v>0</v>
      </c>
      <c r="G225" s="11">
        <v>2</v>
      </c>
      <c r="H225" s="12">
        <f t="shared" si="7"/>
        <v>0</v>
      </c>
    </row>
    <row r="226" spans="1:8" x14ac:dyDescent="0.25">
      <c r="A226" s="2" t="s">
        <v>243</v>
      </c>
      <c r="B226" s="2">
        <v>3</v>
      </c>
      <c r="C226" s="2" t="s">
        <v>248</v>
      </c>
      <c r="D226" s="8" t="s">
        <v>18</v>
      </c>
      <c r="E226" s="9" t="s">
        <v>249</v>
      </c>
      <c r="F226" s="10">
        <v>0</v>
      </c>
      <c r="G226" s="11">
        <v>4</v>
      </c>
      <c r="H226" s="12">
        <f t="shared" si="7"/>
        <v>0</v>
      </c>
    </row>
    <row r="227" spans="1:8" x14ac:dyDescent="0.25">
      <c r="A227" s="2" t="s">
        <v>243</v>
      </c>
      <c r="B227" s="2">
        <v>4</v>
      </c>
      <c r="C227" s="2" t="s">
        <v>250</v>
      </c>
      <c r="D227" s="8" t="s">
        <v>18</v>
      </c>
      <c r="E227" s="9" t="s">
        <v>251</v>
      </c>
      <c r="F227" s="10">
        <v>0</v>
      </c>
      <c r="G227" s="11">
        <v>7</v>
      </c>
      <c r="H227" s="12">
        <f t="shared" si="7"/>
        <v>0</v>
      </c>
    </row>
    <row r="228" spans="1:8" x14ac:dyDescent="0.25">
      <c r="A228" s="2" t="s">
        <v>243</v>
      </c>
      <c r="B228" s="2">
        <v>5</v>
      </c>
      <c r="C228" s="2" t="s">
        <v>252</v>
      </c>
      <c r="D228" s="8" t="s">
        <v>21</v>
      </c>
      <c r="E228" s="9" t="s">
        <v>253</v>
      </c>
      <c r="F228" s="10">
        <v>0</v>
      </c>
      <c r="G228" s="11">
        <v>1</v>
      </c>
      <c r="H228" s="12">
        <f t="shared" si="7"/>
        <v>0</v>
      </c>
    </row>
    <row r="229" spans="1:8" x14ac:dyDescent="0.25">
      <c r="A229" s="2" t="s">
        <v>243</v>
      </c>
      <c r="B229" s="2">
        <v>6</v>
      </c>
      <c r="C229" s="2" t="s">
        <v>254</v>
      </c>
      <c r="D229" s="8" t="s">
        <v>18</v>
      </c>
      <c r="E229" s="9" t="s">
        <v>255</v>
      </c>
      <c r="F229" s="10">
        <v>0</v>
      </c>
      <c r="G229" s="11">
        <v>1</v>
      </c>
      <c r="H229" s="12">
        <f t="shared" si="7"/>
        <v>0</v>
      </c>
    </row>
    <row r="230" spans="1:8" x14ac:dyDescent="0.25">
      <c r="E230" s="6" t="s">
        <v>23</v>
      </c>
      <c r="F230" s="6"/>
      <c r="G230" s="6"/>
      <c r="H230" s="14">
        <f>SUM(H224:H229)</f>
        <v>0</v>
      </c>
    </row>
    <row r="232" spans="1:8" x14ac:dyDescent="0.25">
      <c r="C232" s="6" t="s">
        <v>6</v>
      </c>
      <c r="D232" s="7" t="s">
        <v>7</v>
      </c>
      <c r="E232" s="6" t="s">
        <v>8</v>
      </c>
    </row>
    <row r="233" spans="1:8" x14ac:dyDescent="0.25">
      <c r="C233" s="6" t="s">
        <v>9</v>
      </c>
      <c r="D233" s="7" t="s">
        <v>85</v>
      </c>
      <c r="E233" s="6" t="s">
        <v>86</v>
      </c>
    </row>
    <row r="234" spans="1:8" x14ac:dyDescent="0.25">
      <c r="C234" s="6" t="s">
        <v>62</v>
      </c>
      <c r="D234" s="7" t="s">
        <v>24</v>
      </c>
      <c r="E234" s="6" t="s">
        <v>227</v>
      </c>
    </row>
    <row r="235" spans="1:8" x14ac:dyDescent="0.25">
      <c r="C235" s="6" t="s">
        <v>88</v>
      </c>
      <c r="D235" s="7" t="s">
        <v>33</v>
      </c>
      <c r="E235" s="6" t="s">
        <v>256</v>
      </c>
    </row>
    <row r="237" spans="1:8" ht="45.75" x14ac:dyDescent="0.25">
      <c r="A237" s="2" t="s">
        <v>257</v>
      </c>
      <c r="B237" s="2">
        <v>1</v>
      </c>
      <c r="C237" s="2" t="s">
        <v>258</v>
      </c>
      <c r="D237" s="8" t="s">
        <v>18</v>
      </c>
      <c r="E237" s="13" t="s">
        <v>259</v>
      </c>
      <c r="F237" s="10">
        <v>0</v>
      </c>
      <c r="G237" s="11">
        <v>1</v>
      </c>
      <c r="H237" s="12">
        <f>ROUND(ROUND(F237,2)*ROUND(G237,3),2)</f>
        <v>0</v>
      </c>
    </row>
    <row r="238" spans="1:8" x14ac:dyDescent="0.25">
      <c r="E238" s="6" t="s">
        <v>23</v>
      </c>
      <c r="F238" s="6"/>
      <c r="G238" s="6"/>
      <c r="H238" s="14">
        <f>SUM(H237:H237)</f>
        <v>0</v>
      </c>
    </row>
    <row r="240" spans="1:8" x14ac:dyDescent="0.25">
      <c r="C240" s="6" t="s">
        <v>6</v>
      </c>
      <c r="D240" s="7" t="s">
        <v>7</v>
      </c>
      <c r="E240" s="6" t="s">
        <v>8</v>
      </c>
    </row>
    <row r="241" spans="1:8" x14ac:dyDescent="0.25">
      <c r="C241" s="6" t="s">
        <v>9</v>
      </c>
      <c r="D241" s="7" t="s">
        <v>85</v>
      </c>
      <c r="E241" s="6" t="s">
        <v>86</v>
      </c>
    </row>
    <row r="242" spans="1:8" x14ac:dyDescent="0.25">
      <c r="C242" s="6" t="s">
        <v>62</v>
      </c>
      <c r="D242" s="7" t="s">
        <v>33</v>
      </c>
      <c r="E242" s="6" t="s">
        <v>260</v>
      </c>
    </row>
    <row r="243" spans="1:8" x14ac:dyDescent="0.25">
      <c r="C243" s="6" t="s">
        <v>88</v>
      </c>
      <c r="D243" s="7" t="s">
        <v>7</v>
      </c>
      <c r="E243" s="6" t="s">
        <v>256</v>
      </c>
    </row>
    <row r="245" spans="1:8" ht="135.75" x14ac:dyDescent="0.25">
      <c r="A245" s="2" t="s">
        <v>261</v>
      </c>
      <c r="B245" s="2">
        <v>1</v>
      </c>
      <c r="C245" s="2" t="s">
        <v>262</v>
      </c>
      <c r="D245" s="8" t="s">
        <v>13</v>
      </c>
      <c r="E245" s="13" t="s">
        <v>263</v>
      </c>
      <c r="F245" s="10">
        <v>0</v>
      </c>
      <c r="G245" s="11">
        <v>292</v>
      </c>
      <c r="H245" s="12">
        <f t="shared" ref="H245:H253" si="8">ROUND(ROUND(F245,2)*ROUND(G245,3),2)</f>
        <v>0</v>
      </c>
    </row>
    <row r="246" spans="1:8" ht="79.5" x14ac:dyDescent="0.25">
      <c r="A246" s="2" t="s">
        <v>261</v>
      </c>
      <c r="B246" s="2">
        <v>2</v>
      </c>
      <c r="C246" s="2" t="s">
        <v>264</v>
      </c>
      <c r="D246" s="8" t="s">
        <v>18</v>
      </c>
      <c r="E246" s="13" t="s">
        <v>265</v>
      </c>
      <c r="F246" s="10">
        <v>0</v>
      </c>
      <c r="G246" s="11">
        <v>3</v>
      </c>
      <c r="H246" s="12">
        <f t="shared" si="8"/>
        <v>0</v>
      </c>
    </row>
    <row r="247" spans="1:8" ht="68.25" x14ac:dyDescent="0.25">
      <c r="A247" s="2" t="s">
        <v>261</v>
      </c>
      <c r="B247" s="2">
        <v>3</v>
      </c>
      <c r="C247" s="2" t="s">
        <v>266</v>
      </c>
      <c r="D247" s="8" t="s">
        <v>18</v>
      </c>
      <c r="E247" s="13" t="s">
        <v>267</v>
      </c>
      <c r="F247" s="10">
        <v>0</v>
      </c>
      <c r="G247" s="11">
        <v>2</v>
      </c>
      <c r="H247" s="12">
        <f t="shared" si="8"/>
        <v>0</v>
      </c>
    </row>
    <row r="248" spans="1:8" ht="79.5" x14ac:dyDescent="0.25">
      <c r="A248" s="2" t="s">
        <v>261</v>
      </c>
      <c r="B248" s="2">
        <v>4</v>
      </c>
      <c r="C248" s="2" t="s">
        <v>268</v>
      </c>
      <c r="D248" s="8" t="s">
        <v>18</v>
      </c>
      <c r="E248" s="13" t="s">
        <v>269</v>
      </c>
      <c r="F248" s="10">
        <v>0</v>
      </c>
      <c r="G248" s="11">
        <v>2</v>
      </c>
      <c r="H248" s="12">
        <f t="shared" si="8"/>
        <v>0</v>
      </c>
    </row>
    <row r="249" spans="1:8" ht="79.5" x14ac:dyDescent="0.25">
      <c r="A249" s="2" t="s">
        <v>261</v>
      </c>
      <c r="B249" s="2">
        <v>5</v>
      </c>
      <c r="C249" s="2" t="s">
        <v>270</v>
      </c>
      <c r="D249" s="8" t="s">
        <v>18</v>
      </c>
      <c r="E249" s="13" t="s">
        <v>271</v>
      </c>
      <c r="F249" s="10">
        <v>0</v>
      </c>
      <c r="G249" s="11">
        <v>2</v>
      </c>
      <c r="H249" s="12">
        <f t="shared" si="8"/>
        <v>0</v>
      </c>
    </row>
    <row r="250" spans="1:8" ht="79.5" x14ac:dyDescent="0.25">
      <c r="A250" s="2" t="s">
        <v>261</v>
      </c>
      <c r="B250" s="2">
        <v>6</v>
      </c>
      <c r="C250" s="2" t="s">
        <v>272</v>
      </c>
      <c r="D250" s="8" t="s">
        <v>18</v>
      </c>
      <c r="E250" s="13" t="s">
        <v>273</v>
      </c>
      <c r="F250" s="10">
        <v>0</v>
      </c>
      <c r="G250" s="11">
        <v>2</v>
      </c>
      <c r="H250" s="12">
        <f t="shared" si="8"/>
        <v>0</v>
      </c>
    </row>
    <row r="251" spans="1:8" ht="68.25" x14ac:dyDescent="0.25">
      <c r="A251" s="2" t="s">
        <v>261</v>
      </c>
      <c r="B251" s="2">
        <v>7</v>
      </c>
      <c r="C251" s="2" t="s">
        <v>274</v>
      </c>
      <c r="D251" s="8" t="s">
        <v>18</v>
      </c>
      <c r="E251" s="13" t="s">
        <v>275</v>
      </c>
      <c r="F251" s="10">
        <v>0</v>
      </c>
      <c r="G251" s="11">
        <v>1</v>
      </c>
      <c r="H251" s="12">
        <f t="shared" si="8"/>
        <v>0</v>
      </c>
    </row>
    <row r="252" spans="1:8" ht="68.25" x14ac:dyDescent="0.25">
      <c r="A252" s="2" t="s">
        <v>261</v>
      </c>
      <c r="B252" s="2">
        <v>8</v>
      </c>
      <c r="C252" s="2" t="s">
        <v>276</v>
      </c>
      <c r="D252" s="8" t="s">
        <v>18</v>
      </c>
      <c r="E252" s="13" t="s">
        <v>277</v>
      </c>
      <c r="F252" s="10">
        <v>0</v>
      </c>
      <c r="G252" s="11">
        <v>1</v>
      </c>
      <c r="H252" s="12">
        <f t="shared" si="8"/>
        <v>0</v>
      </c>
    </row>
    <row r="253" spans="1:8" x14ac:dyDescent="0.25">
      <c r="A253" s="2" t="s">
        <v>261</v>
      </c>
      <c r="B253" s="2">
        <v>9</v>
      </c>
      <c r="C253" s="2" t="s">
        <v>278</v>
      </c>
      <c r="D253" s="8" t="s">
        <v>18</v>
      </c>
      <c r="E253" s="9" t="s">
        <v>279</v>
      </c>
      <c r="F253" s="10">
        <v>0</v>
      </c>
      <c r="G253" s="11">
        <v>9</v>
      </c>
      <c r="H253" s="12">
        <f t="shared" si="8"/>
        <v>0</v>
      </c>
    </row>
    <row r="254" spans="1:8" x14ac:dyDescent="0.25">
      <c r="E254" s="6" t="s">
        <v>23</v>
      </c>
      <c r="F254" s="6"/>
      <c r="G254" s="6"/>
      <c r="H254" s="14">
        <f>SUM(H245:H253)</f>
        <v>0</v>
      </c>
    </row>
    <row r="256" spans="1:8" x14ac:dyDescent="0.25">
      <c r="C256" s="6" t="s">
        <v>6</v>
      </c>
      <c r="D256" s="7" t="s">
        <v>7</v>
      </c>
      <c r="E256" s="6" t="s">
        <v>8</v>
      </c>
    </row>
    <row r="257" spans="1:8" x14ac:dyDescent="0.25">
      <c r="C257" s="6" t="s">
        <v>9</v>
      </c>
      <c r="D257" s="7" t="s">
        <v>85</v>
      </c>
      <c r="E257" s="6" t="s">
        <v>86</v>
      </c>
    </row>
    <row r="258" spans="1:8" x14ac:dyDescent="0.25">
      <c r="C258" s="6" t="s">
        <v>62</v>
      </c>
      <c r="D258" s="7" t="s">
        <v>33</v>
      </c>
      <c r="E258" s="6" t="s">
        <v>260</v>
      </c>
    </row>
    <row r="259" spans="1:8" x14ac:dyDescent="0.25">
      <c r="C259" s="6" t="s">
        <v>88</v>
      </c>
      <c r="D259" s="7" t="s">
        <v>24</v>
      </c>
      <c r="E259" s="6" t="s">
        <v>280</v>
      </c>
    </row>
    <row r="261" spans="1:8" ht="124.5" x14ac:dyDescent="0.25">
      <c r="A261" s="2" t="s">
        <v>281</v>
      </c>
      <c r="B261" s="2">
        <v>1</v>
      </c>
      <c r="C261" s="2" t="s">
        <v>282</v>
      </c>
      <c r="D261" s="8" t="s">
        <v>18</v>
      </c>
      <c r="E261" s="13" t="s">
        <v>283</v>
      </c>
      <c r="F261" s="10">
        <v>0</v>
      </c>
      <c r="G261" s="11">
        <v>2</v>
      </c>
      <c r="H261" s="12">
        <f>ROUND(ROUND(F261,2)*ROUND(G261,3),2)</f>
        <v>0</v>
      </c>
    </row>
    <row r="262" spans="1:8" ht="124.5" x14ac:dyDescent="0.25">
      <c r="A262" s="2" t="s">
        <v>281</v>
      </c>
      <c r="B262" s="2">
        <v>2</v>
      </c>
      <c r="C262" s="2" t="s">
        <v>284</v>
      </c>
      <c r="D262" s="8" t="s">
        <v>18</v>
      </c>
      <c r="E262" s="13" t="s">
        <v>285</v>
      </c>
      <c r="F262" s="10">
        <v>0</v>
      </c>
      <c r="G262" s="11">
        <v>3</v>
      </c>
      <c r="H262" s="12">
        <f>ROUND(ROUND(F262,2)*ROUND(G262,3),2)</f>
        <v>0</v>
      </c>
    </row>
    <row r="263" spans="1:8" ht="124.5" x14ac:dyDescent="0.25">
      <c r="A263" s="2" t="s">
        <v>281</v>
      </c>
      <c r="B263" s="2">
        <v>3</v>
      </c>
      <c r="C263" s="2" t="s">
        <v>286</v>
      </c>
      <c r="D263" s="8" t="s">
        <v>18</v>
      </c>
      <c r="E263" s="13" t="s">
        <v>287</v>
      </c>
      <c r="F263" s="10">
        <v>0</v>
      </c>
      <c r="G263" s="11">
        <v>1</v>
      </c>
      <c r="H263" s="12">
        <f>ROUND(ROUND(F263,2)*ROUND(G263,3),2)</f>
        <v>0</v>
      </c>
    </row>
    <row r="264" spans="1:8" x14ac:dyDescent="0.25">
      <c r="E264" s="6" t="s">
        <v>23</v>
      </c>
      <c r="F264" s="6"/>
      <c r="G264" s="6"/>
      <c r="H264" s="14">
        <f>SUM(H261:H263)</f>
        <v>0</v>
      </c>
    </row>
    <row r="266" spans="1:8" x14ac:dyDescent="0.25">
      <c r="C266" s="6" t="s">
        <v>6</v>
      </c>
      <c r="D266" s="7" t="s">
        <v>7</v>
      </c>
      <c r="E266" s="6" t="s">
        <v>8</v>
      </c>
    </row>
    <row r="267" spans="1:8" x14ac:dyDescent="0.25">
      <c r="C267" s="6" t="s">
        <v>9</v>
      </c>
      <c r="D267" s="7" t="s">
        <v>85</v>
      </c>
      <c r="E267" s="6" t="s">
        <v>86</v>
      </c>
    </row>
    <row r="268" spans="1:8" x14ac:dyDescent="0.25">
      <c r="C268" s="6" t="s">
        <v>62</v>
      </c>
      <c r="D268" s="7" t="s">
        <v>33</v>
      </c>
      <c r="E268" s="6" t="s">
        <v>260</v>
      </c>
    </row>
    <row r="269" spans="1:8" x14ac:dyDescent="0.25">
      <c r="C269" s="6" t="s">
        <v>88</v>
      </c>
      <c r="D269" s="7" t="s">
        <v>33</v>
      </c>
      <c r="E269" s="6" t="s">
        <v>288</v>
      </c>
    </row>
    <row r="271" spans="1:8" x14ac:dyDescent="0.25">
      <c r="A271" s="2" t="s">
        <v>289</v>
      </c>
      <c r="B271" s="2">
        <v>1</v>
      </c>
      <c r="C271" s="2" t="s">
        <v>290</v>
      </c>
      <c r="D271" s="8" t="s">
        <v>110</v>
      </c>
      <c r="E271" s="9" t="s">
        <v>291</v>
      </c>
      <c r="F271" s="10">
        <v>0</v>
      </c>
      <c r="G271" s="11">
        <v>100</v>
      </c>
      <c r="H271" s="12">
        <f>ROUND(ROUND(F271,2)*ROUND(G271,3),2)</f>
        <v>0</v>
      </c>
    </row>
    <row r="272" spans="1:8" ht="293.25" x14ac:dyDescent="0.25">
      <c r="A272" s="2" t="s">
        <v>289</v>
      </c>
      <c r="B272" s="2">
        <v>2</v>
      </c>
      <c r="C272" s="2" t="s">
        <v>292</v>
      </c>
      <c r="D272" s="8" t="s">
        <v>18</v>
      </c>
      <c r="E272" s="13" t="s">
        <v>293</v>
      </c>
      <c r="F272" s="10">
        <v>0</v>
      </c>
      <c r="G272" s="11">
        <v>1</v>
      </c>
      <c r="H272" s="12">
        <f>ROUND(ROUND(F272,2)*ROUND(G272,3),2)</f>
        <v>0</v>
      </c>
    </row>
    <row r="273" spans="1:8" ht="237" x14ac:dyDescent="0.25">
      <c r="A273" s="2" t="s">
        <v>289</v>
      </c>
      <c r="B273" s="2">
        <v>3</v>
      </c>
      <c r="C273" s="2" t="s">
        <v>294</v>
      </c>
      <c r="D273" s="8" t="s">
        <v>18</v>
      </c>
      <c r="E273" s="13" t="s">
        <v>295</v>
      </c>
      <c r="F273" s="10">
        <v>0</v>
      </c>
      <c r="G273" s="11">
        <v>1</v>
      </c>
      <c r="H273" s="12">
        <f>ROUND(ROUND(F273,2)*ROUND(G273,3),2)</f>
        <v>0</v>
      </c>
    </row>
    <row r="274" spans="1:8" x14ac:dyDescent="0.25">
      <c r="E274" s="6" t="s">
        <v>23</v>
      </c>
      <c r="F274" s="6"/>
      <c r="G274" s="6"/>
      <c r="H274" s="14">
        <f>SUM(H271:H273)</f>
        <v>0</v>
      </c>
    </row>
    <row r="276" spans="1:8" x14ac:dyDescent="0.25">
      <c r="C276" s="6" t="s">
        <v>6</v>
      </c>
      <c r="D276" s="7" t="s">
        <v>7</v>
      </c>
      <c r="E276" s="6" t="s">
        <v>8</v>
      </c>
    </row>
    <row r="277" spans="1:8" x14ac:dyDescent="0.25">
      <c r="C277" s="6" t="s">
        <v>9</v>
      </c>
      <c r="D277" s="7" t="s">
        <v>85</v>
      </c>
      <c r="E277" s="6" t="s">
        <v>86</v>
      </c>
    </row>
    <row r="278" spans="1:8" x14ac:dyDescent="0.25">
      <c r="C278" s="6" t="s">
        <v>62</v>
      </c>
      <c r="D278" s="7" t="s">
        <v>50</v>
      </c>
      <c r="E278" s="6" t="s">
        <v>296</v>
      </c>
    </row>
    <row r="279" spans="1:8" x14ac:dyDescent="0.25">
      <c r="C279" s="6" t="s">
        <v>88</v>
      </c>
      <c r="D279" s="7" t="s">
        <v>7</v>
      </c>
      <c r="E279" s="6" t="s">
        <v>297</v>
      </c>
    </row>
    <row r="281" spans="1:8" ht="57" x14ac:dyDescent="0.25">
      <c r="A281" s="2" t="s">
        <v>298</v>
      </c>
      <c r="B281" s="2">
        <v>1</v>
      </c>
      <c r="C281" s="2" t="s">
        <v>299</v>
      </c>
      <c r="D281" s="8" t="s">
        <v>18</v>
      </c>
      <c r="E281" s="13" t="s">
        <v>300</v>
      </c>
      <c r="F281" s="10">
        <v>0</v>
      </c>
      <c r="G281" s="11">
        <v>3</v>
      </c>
      <c r="H281" s="12">
        <f>ROUND(ROUND(F281,2)*ROUND(G281,3),2)</f>
        <v>0</v>
      </c>
    </row>
    <row r="282" spans="1:8" ht="57" x14ac:dyDescent="0.25">
      <c r="A282" s="2" t="s">
        <v>298</v>
      </c>
      <c r="B282" s="2">
        <v>2</v>
      </c>
      <c r="C282" s="2" t="s">
        <v>301</v>
      </c>
      <c r="D282" s="8" t="s">
        <v>18</v>
      </c>
      <c r="E282" s="13" t="s">
        <v>302</v>
      </c>
      <c r="F282" s="10">
        <v>0</v>
      </c>
      <c r="G282" s="11">
        <v>1</v>
      </c>
      <c r="H282" s="12">
        <f>ROUND(ROUND(F282,2)*ROUND(G282,3),2)</f>
        <v>0</v>
      </c>
    </row>
    <row r="283" spans="1:8" ht="57" x14ac:dyDescent="0.25">
      <c r="A283" s="2" t="s">
        <v>298</v>
      </c>
      <c r="B283" s="2">
        <v>3</v>
      </c>
      <c r="C283" s="2" t="s">
        <v>303</v>
      </c>
      <c r="D283" s="8" t="s">
        <v>18</v>
      </c>
      <c r="E283" s="13" t="s">
        <v>304</v>
      </c>
      <c r="F283" s="10">
        <v>0</v>
      </c>
      <c r="G283" s="11">
        <v>1</v>
      </c>
      <c r="H283" s="12">
        <f>ROUND(ROUND(F283,2)*ROUND(G283,3),2)</f>
        <v>0</v>
      </c>
    </row>
    <row r="284" spans="1:8" ht="57" x14ac:dyDescent="0.25">
      <c r="A284" s="2" t="s">
        <v>298</v>
      </c>
      <c r="B284" s="2">
        <v>4</v>
      </c>
      <c r="C284" s="2" t="s">
        <v>305</v>
      </c>
      <c r="D284" s="8" t="s">
        <v>18</v>
      </c>
      <c r="E284" s="13" t="s">
        <v>306</v>
      </c>
      <c r="F284" s="10">
        <v>0</v>
      </c>
      <c r="G284" s="11">
        <v>2</v>
      </c>
      <c r="H284" s="12">
        <f>ROUND(ROUND(F284,2)*ROUND(G284,3),2)</f>
        <v>0</v>
      </c>
    </row>
    <row r="285" spans="1:8" x14ac:dyDescent="0.25">
      <c r="E285" s="6" t="s">
        <v>23</v>
      </c>
      <c r="F285" s="6"/>
      <c r="G285" s="6"/>
      <c r="H285" s="14">
        <f>SUM(H281:H284)</f>
        <v>0</v>
      </c>
    </row>
    <row r="287" spans="1:8" x14ac:dyDescent="0.25">
      <c r="C287" s="6" t="s">
        <v>6</v>
      </c>
      <c r="D287" s="7" t="s">
        <v>7</v>
      </c>
      <c r="E287" s="6" t="s">
        <v>8</v>
      </c>
    </row>
    <row r="288" spans="1:8" x14ac:dyDescent="0.25">
      <c r="C288" s="6" t="s">
        <v>9</v>
      </c>
      <c r="D288" s="7" t="s">
        <v>85</v>
      </c>
      <c r="E288" s="6" t="s">
        <v>86</v>
      </c>
    </row>
    <row r="289" spans="1:8" x14ac:dyDescent="0.25">
      <c r="C289" s="6" t="s">
        <v>62</v>
      </c>
      <c r="D289" s="7" t="s">
        <v>50</v>
      </c>
      <c r="E289" s="6" t="s">
        <v>296</v>
      </c>
    </row>
    <row r="290" spans="1:8" x14ac:dyDescent="0.25">
      <c r="C290" s="6" t="s">
        <v>88</v>
      </c>
      <c r="D290" s="7" t="s">
        <v>24</v>
      </c>
      <c r="E290" s="6" t="s">
        <v>307</v>
      </c>
    </row>
    <row r="292" spans="1:8" ht="68.25" x14ac:dyDescent="0.25">
      <c r="A292" s="2" t="s">
        <v>308</v>
      </c>
      <c r="B292" s="2">
        <v>1</v>
      </c>
      <c r="C292" s="2" t="s">
        <v>309</v>
      </c>
      <c r="D292" s="8" t="s">
        <v>18</v>
      </c>
      <c r="E292" s="13" t="s">
        <v>310</v>
      </c>
      <c r="F292" s="10">
        <v>0</v>
      </c>
      <c r="G292" s="11">
        <v>6</v>
      </c>
      <c r="H292" s="12">
        <f t="shared" ref="H292:H299" si="9">ROUND(ROUND(F292,2)*ROUND(G292,3),2)</f>
        <v>0</v>
      </c>
    </row>
    <row r="293" spans="1:8" ht="68.25" x14ac:dyDescent="0.25">
      <c r="A293" s="2" t="s">
        <v>308</v>
      </c>
      <c r="B293" s="2">
        <v>2</v>
      </c>
      <c r="C293" s="2" t="s">
        <v>311</v>
      </c>
      <c r="D293" s="8" t="s">
        <v>18</v>
      </c>
      <c r="E293" s="13" t="s">
        <v>312</v>
      </c>
      <c r="F293" s="10">
        <v>0</v>
      </c>
      <c r="G293" s="11">
        <v>1</v>
      </c>
      <c r="H293" s="12">
        <f t="shared" si="9"/>
        <v>0</v>
      </c>
    </row>
    <row r="294" spans="1:8" ht="57" x14ac:dyDescent="0.25">
      <c r="A294" s="2" t="s">
        <v>308</v>
      </c>
      <c r="B294" s="2">
        <v>3</v>
      </c>
      <c r="C294" s="2" t="s">
        <v>313</v>
      </c>
      <c r="D294" s="8" t="s">
        <v>18</v>
      </c>
      <c r="E294" s="13" t="s">
        <v>314</v>
      </c>
      <c r="F294" s="10">
        <v>0</v>
      </c>
      <c r="G294" s="11">
        <v>2</v>
      </c>
      <c r="H294" s="12">
        <f t="shared" si="9"/>
        <v>0</v>
      </c>
    </row>
    <row r="295" spans="1:8" ht="68.25" x14ac:dyDescent="0.25">
      <c r="A295" s="2" t="s">
        <v>308</v>
      </c>
      <c r="B295" s="2">
        <v>4</v>
      </c>
      <c r="C295" s="2" t="s">
        <v>315</v>
      </c>
      <c r="D295" s="8" t="s">
        <v>18</v>
      </c>
      <c r="E295" s="13" t="s">
        <v>316</v>
      </c>
      <c r="F295" s="10">
        <v>0</v>
      </c>
      <c r="G295" s="11">
        <v>1</v>
      </c>
      <c r="H295" s="12">
        <f t="shared" si="9"/>
        <v>0</v>
      </c>
    </row>
    <row r="296" spans="1:8" ht="57" x14ac:dyDescent="0.25">
      <c r="A296" s="2" t="s">
        <v>308</v>
      </c>
      <c r="B296" s="2">
        <v>5</v>
      </c>
      <c r="C296" s="2" t="s">
        <v>317</v>
      </c>
      <c r="D296" s="8" t="s">
        <v>18</v>
      </c>
      <c r="E296" s="13" t="s">
        <v>318</v>
      </c>
      <c r="F296" s="10">
        <v>0</v>
      </c>
      <c r="G296" s="11">
        <v>1</v>
      </c>
      <c r="H296" s="12">
        <f t="shared" si="9"/>
        <v>0</v>
      </c>
    </row>
    <row r="297" spans="1:8" ht="57" x14ac:dyDescent="0.25">
      <c r="A297" s="2" t="s">
        <v>308</v>
      </c>
      <c r="B297" s="2">
        <v>6</v>
      </c>
      <c r="C297" s="2" t="s">
        <v>319</v>
      </c>
      <c r="D297" s="8" t="s">
        <v>18</v>
      </c>
      <c r="E297" s="13" t="s">
        <v>320</v>
      </c>
      <c r="F297" s="10">
        <v>0</v>
      </c>
      <c r="G297" s="11">
        <v>4</v>
      </c>
      <c r="H297" s="12">
        <f t="shared" si="9"/>
        <v>0</v>
      </c>
    </row>
    <row r="298" spans="1:8" ht="57" x14ac:dyDescent="0.25">
      <c r="A298" s="2" t="s">
        <v>308</v>
      </c>
      <c r="B298" s="2">
        <v>7</v>
      </c>
      <c r="C298" s="2" t="s">
        <v>321</v>
      </c>
      <c r="D298" s="8" t="s">
        <v>18</v>
      </c>
      <c r="E298" s="13" t="s">
        <v>322</v>
      </c>
      <c r="F298" s="10">
        <v>0</v>
      </c>
      <c r="G298" s="11">
        <v>6</v>
      </c>
      <c r="H298" s="12">
        <f t="shared" si="9"/>
        <v>0</v>
      </c>
    </row>
    <row r="299" spans="1:8" ht="57" x14ac:dyDescent="0.25">
      <c r="A299" s="2" t="s">
        <v>308</v>
      </c>
      <c r="B299" s="2">
        <v>8</v>
      </c>
      <c r="C299" s="2" t="s">
        <v>323</v>
      </c>
      <c r="D299" s="8" t="s">
        <v>18</v>
      </c>
      <c r="E299" s="13" t="s">
        <v>324</v>
      </c>
      <c r="F299" s="10">
        <v>0</v>
      </c>
      <c r="G299" s="11">
        <v>2</v>
      </c>
      <c r="H299" s="12">
        <f t="shared" si="9"/>
        <v>0</v>
      </c>
    </row>
    <row r="300" spans="1:8" x14ac:dyDescent="0.25">
      <c r="E300" s="6" t="s">
        <v>23</v>
      </c>
      <c r="F300" s="6"/>
      <c r="G300" s="6"/>
      <c r="H300" s="14">
        <f>SUM(H292:H299)</f>
        <v>0</v>
      </c>
    </row>
    <row r="302" spans="1:8" x14ac:dyDescent="0.25">
      <c r="C302" s="6" t="s">
        <v>6</v>
      </c>
      <c r="D302" s="7" t="s">
        <v>7</v>
      </c>
      <c r="E302" s="6" t="s">
        <v>8</v>
      </c>
    </row>
    <row r="303" spans="1:8" x14ac:dyDescent="0.25">
      <c r="C303" s="6" t="s">
        <v>9</v>
      </c>
      <c r="D303" s="7" t="s">
        <v>85</v>
      </c>
      <c r="E303" s="6" t="s">
        <v>86</v>
      </c>
    </row>
    <row r="304" spans="1:8" x14ac:dyDescent="0.25">
      <c r="C304" s="6" t="s">
        <v>62</v>
      </c>
      <c r="D304" s="7" t="s">
        <v>50</v>
      </c>
      <c r="E304" s="6" t="s">
        <v>296</v>
      </c>
    </row>
    <row r="305" spans="1:8" x14ac:dyDescent="0.25">
      <c r="C305" s="6" t="s">
        <v>88</v>
      </c>
      <c r="D305" s="7" t="s">
        <v>33</v>
      </c>
      <c r="E305" s="6" t="s">
        <v>325</v>
      </c>
    </row>
    <row r="307" spans="1:8" ht="79.5" x14ac:dyDescent="0.25">
      <c r="A307" s="2" t="s">
        <v>326</v>
      </c>
      <c r="B307" s="2">
        <v>1</v>
      </c>
      <c r="C307" s="2" t="s">
        <v>327</v>
      </c>
      <c r="D307" s="8" t="s">
        <v>58</v>
      </c>
      <c r="E307" s="13" t="s">
        <v>328</v>
      </c>
      <c r="F307" s="10">
        <v>0</v>
      </c>
      <c r="G307" s="11">
        <v>16.32</v>
      </c>
      <c r="H307" s="12">
        <f t="shared" ref="H307:H312" si="10">ROUND(ROUND(F307,2)*ROUND(G307,3),2)</f>
        <v>0</v>
      </c>
    </row>
    <row r="308" spans="1:8" ht="79.5" x14ac:dyDescent="0.25">
      <c r="A308" s="2" t="s">
        <v>326</v>
      </c>
      <c r="B308" s="2">
        <v>2</v>
      </c>
      <c r="C308" s="2" t="s">
        <v>329</v>
      </c>
      <c r="D308" s="8" t="s">
        <v>58</v>
      </c>
      <c r="E308" s="13" t="s">
        <v>330</v>
      </c>
      <c r="F308" s="10">
        <v>0</v>
      </c>
      <c r="G308" s="11">
        <v>14.52</v>
      </c>
      <c r="H308" s="12">
        <f t="shared" si="10"/>
        <v>0</v>
      </c>
    </row>
    <row r="309" spans="1:8" ht="79.5" x14ac:dyDescent="0.25">
      <c r="A309" s="2" t="s">
        <v>326</v>
      </c>
      <c r="B309" s="2">
        <v>3</v>
      </c>
      <c r="C309" s="2" t="s">
        <v>331</v>
      </c>
      <c r="D309" s="8" t="s">
        <v>58</v>
      </c>
      <c r="E309" s="13" t="s">
        <v>332</v>
      </c>
      <c r="F309" s="10">
        <v>0</v>
      </c>
      <c r="G309" s="11">
        <v>10.75</v>
      </c>
      <c r="H309" s="12">
        <f t="shared" si="10"/>
        <v>0</v>
      </c>
    </row>
    <row r="310" spans="1:8" ht="79.5" x14ac:dyDescent="0.25">
      <c r="A310" s="2" t="s">
        <v>326</v>
      </c>
      <c r="B310" s="2">
        <v>4</v>
      </c>
      <c r="C310" s="2" t="s">
        <v>333</v>
      </c>
      <c r="D310" s="8" t="s">
        <v>58</v>
      </c>
      <c r="E310" s="13" t="s">
        <v>334</v>
      </c>
      <c r="F310" s="10">
        <v>0</v>
      </c>
      <c r="G310" s="11">
        <v>10.8</v>
      </c>
      <c r="H310" s="12">
        <f t="shared" si="10"/>
        <v>0</v>
      </c>
    </row>
    <row r="311" spans="1:8" ht="79.5" x14ac:dyDescent="0.25">
      <c r="A311" s="2" t="s">
        <v>326</v>
      </c>
      <c r="B311" s="2">
        <v>5</v>
      </c>
      <c r="C311" s="2" t="s">
        <v>335</v>
      </c>
      <c r="D311" s="8" t="s">
        <v>58</v>
      </c>
      <c r="E311" s="13" t="s">
        <v>336</v>
      </c>
      <c r="F311" s="10">
        <v>0</v>
      </c>
      <c r="G311" s="11">
        <v>38.880000000000003</v>
      </c>
      <c r="H311" s="12">
        <f t="shared" si="10"/>
        <v>0</v>
      </c>
    </row>
    <row r="312" spans="1:8" ht="79.5" x14ac:dyDescent="0.25">
      <c r="A312" s="2" t="s">
        <v>326</v>
      </c>
      <c r="B312" s="2">
        <v>6</v>
      </c>
      <c r="C312" s="2" t="s">
        <v>337</v>
      </c>
      <c r="D312" s="8" t="s">
        <v>58</v>
      </c>
      <c r="E312" s="13" t="s">
        <v>338</v>
      </c>
      <c r="F312" s="10">
        <v>0</v>
      </c>
      <c r="G312" s="11">
        <v>41.85</v>
      </c>
      <c r="H312" s="12">
        <f t="shared" si="10"/>
        <v>0</v>
      </c>
    </row>
    <row r="313" spans="1:8" x14ac:dyDescent="0.25">
      <c r="E313" s="6" t="s">
        <v>23</v>
      </c>
      <c r="F313" s="6"/>
      <c r="G313" s="6"/>
      <c r="H313" s="14">
        <f>SUM(H307:H312)</f>
        <v>0</v>
      </c>
    </row>
    <row r="315" spans="1:8" x14ac:dyDescent="0.25">
      <c r="C315" s="6" t="s">
        <v>6</v>
      </c>
      <c r="D315" s="7" t="s">
        <v>7</v>
      </c>
      <c r="E315" s="6" t="s">
        <v>8</v>
      </c>
    </row>
    <row r="316" spans="1:8" x14ac:dyDescent="0.25">
      <c r="C316" s="6" t="s">
        <v>9</v>
      </c>
      <c r="D316" s="7" t="s">
        <v>85</v>
      </c>
      <c r="E316" s="6" t="s">
        <v>86</v>
      </c>
    </row>
    <row r="317" spans="1:8" x14ac:dyDescent="0.25">
      <c r="C317" s="6" t="s">
        <v>62</v>
      </c>
      <c r="D317" s="7" t="s">
        <v>50</v>
      </c>
      <c r="E317" s="6" t="s">
        <v>296</v>
      </c>
    </row>
    <row r="318" spans="1:8" x14ac:dyDescent="0.25">
      <c r="C318" s="6" t="s">
        <v>88</v>
      </c>
      <c r="D318" s="7" t="s">
        <v>50</v>
      </c>
      <c r="E318" s="6" t="s">
        <v>339</v>
      </c>
    </row>
    <row r="320" spans="1:8" ht="79.5" x14ac:dyDescent="0.25">
      <c r="A320" s="2" t="s">
        <v>340</v>
      </c>
      <c r="B320" s="2">
        <v>1</v>
      </c>
      <c r="C320" s="2" t="s">
        <v>341</v>
      </c>
      <c r="D320" s="8" t="s">
        <v>58</v>
      </c>
      <c r="E320" s="13" t="s">
        <v>342</v>
      </c>
      <c r="F320" s="10">
        <v>0</v>
      </c>
      <c r="G320" s="11">
        <v>16.32</v>
      </c>
      <c r="H320" s="12">
        <f t="shared" ref="H320:H325" si="11">ROUND(ROUND(F320,2)*ROUND(G320,3),2)</f>
        <v>0</v>
      </c>
    </row>
    <row r="321" spans="1:8" ht="79.5" x14ac:dyDescent="0.25">
      <c r="A321" s="2" t="s">
        <v>340</v>
      </c>
      <c r="B321" s="2">
        <v>2</v>
      </c>
      <c r="C321" s="2" t="s">
        <v>343</v>
      </c>
      <c r="D321" s="8" t="s">
        <v>58</v>
      </c>
      <c r="E321" s="13" t="s">
        <v>344</v>
      </c>
      <c r="F321" s="10">
        <v>0</v>
      </c>
      <c r="G321" s="11">
        <v>14.52</v>
      </c>
      <c r="H321" s="12">
        <f t="shared" si="11"/>
        <v>0</v>
      </c>
    </row>
    <row r="322" spans="1:8" ht="79.5" x14ac:dyDescent="0.25">
      <c r="A322" s="2" t="s">
        <v>340</v>
      </c>
      <c r="B322" s="2">
        <v>3</v>
      </c>
      <c r="C322" s="2" t="s">
        <v>345</v>
      </c>
      <c r="D322" s="8" t="s">
        <v>58</v>
      </c>
      <c r="E322" s="13" t="s">
        <v>346</v>
      </c>
      <c r="F322" s="10">
        <v>0</v>
      </c>
      <c r="G322" s="11">
        <v>10.75</v>
      </c>
      <c r="H322" s="12">
        <f t="shared" si="11"/>
        <v>0</v>
      </c>
    </row>
    <row r="323" spans="1:8" ht="79.5" x14ac:dyDescent="0.25">
      <c r="A323" s="2" t="s">
        <v>340</v>
      </c>
      <c r="B323" s="2">
        <v>4</v>
      </c>
      <c r="C323" s="2" t="s">
        <v>347</v>
      </c>
      <c r="D323" s="8" t="s">
        <v>58</v>
      </c>
      <c r="E323" s="13" t="s">
        <v>348</v>
      </c>
      <c r="F323" s="10">
        <v>0</v>
      </c>
      <c r="G323" s="11">
        <v>10.8</v>
      </c>
      <c r="H323" s="12">
        <f t="shared" si="11"/>
        <v>0</v>
      </c>
    </row>
    <row r="324" spans="1:8" ht="79.5" x14ac:dyDescent="0.25">
      <c r="A324" s="2" t="s">
        <v>340</v>
      </c>
      <c r="B324" s="2">
        <v>5</v>
      </c>
      <c r="C324" s="2" t="s">
        <v>349</v>
      </c>
      <c r="D324" s="8" t="s">
        <v>58</v>
      </c>
      <c r="E324" s="13" t="s">
        <v>350</v>
      </c>
      <c r="F324" s="10">
        <v>0</v>
      </c>
      <c r="G324" s="11">
        <v>38.880000000000003</v>
      </c>
      <c r="H324" s="12">
        <f t="shared" si="11"/>
        <v>0</v>
      </c>
    </row>
    <row r="325" spans="1:8" ht="79.5" x14ac:dyDescent="0.25">
      <c r="A325" s="2" t="s">
        <v>340</v>
      </c>
      <c r="B325" s="2">
        <v>6</v>
      </c>
      <c r="C325" s="2" t="s">
        <v>351</v>
      </c>
      <c r="D325" s="8" t="s">
        <v>58</v>
      </c>
      <c r="E325" s="13" t="s">
        <v>352</v>
      </c>
      <c r="F325" s="10">
        <v>0</v>
      </c>
      <c r="G325" s="11">
        <v>41.85</v>
      </c>
      <c r="H325" s="12">
        <f t="shared" si="11"/>
        <v>0</v>
      </c>
    </row>
    <row r="326" spans="1:8" x14ac:dyDescent="0.25">
      <c r="E326" s="6" t="s">
        <v>23</v>
      </c>
      <c r="F326" s="6"/>
      <c r="G326" s="6"/>
      <c r="H326" s="14">
        <f>SUM(H320:H325)</f>
        <v>0</v>
      </c>
    </row>
    <row r="328" spans="1:8" x14ac:dyDescent="0.25">
      <c r="C328" s="6" t="s">
        <v>6</v>
      </c>
      <c r="D328" s="7" t="s">
        <v>7</v>
      </c>
      <c r="E328" s="6" t="s">
        <v>8</v>
      </c>
    </row>
    <row r="329" spans="1:8" x14ac:dyDescent="0.25">
      <c r="C329" s="6" t="s">
        <v>9</v>
      </c>
      <c r="D329" s="7" t="s">
        <v>85</v>
      </c>
      <c r="E329" s="6" t="s">
        <v>86</v>
      </c>
    </row>
    <row r="330" spans="1:8" x14ac:dyDescent="0.25">
      <c r="C330" s="6" t="s">
        <v>62</v>
      </c>
      <c r="D330" s="7" t="s">
        <v>50</v>
      </c>
      <c r="E330" s="6" t="s">
        <v>296</v>
      </c>
    </row>
    <row r="331" spans="1:8" x14ac:dyDescent="0.25">
      <c r="C331" s="6" t="s">
        <v>88</v>
      </c>
      <c r="D331" s="7" t="s">
        <v>60</v>
      </c>
      <c r="E331" s="6" t="s">
        <v>353</v>
      </c>
    </row>
    <row r="333" spans="1:8" x14ac:dyDescent="0.25">
      <c r="A333" s="2" t="s">
        <v>354</v>
      </c>
      <c r="B333" s="2">
        <v>1</v>
      </c>
      <c r="C333" s="2" t="s">
        <v>355</v>
      </c>
      <c r="D333" s="8" t="s">
        <v>58</v>
      </c>
      <c r="E333" s="9" t="s">
        <v>356</v>
      </c>
      <c r="F333" s="10">
        <v>0</v>
      </c>
      <c r="G333" s="11">
        <v>350</v>
      </c>
      <c r="H333" s="12">
        <f>ROUND(ROUND(F333,2)*ROUND(G333,3),2)</f>
        <v>0</v>
      </c>
    </row>
    <row r="334" spans="1:8" x14ac:dyDescent="0.25">
      <c r="A334" s="2" t="s">
        <v>354</v>
      </c>
      <c r="B334" s="2">
        <v>2</v>
      </c>
      <c r="C334" s="2" t="s">
        <v>357</v>
      </c>
      <c r="D334" s="8" t="s">
        <v>58</v>
      </c>
      <c r="E334" s="9" t="s">
        <v>358</v>
      </c>
      <c r="F334" s="10">
        <v>0</v>
      </c>
      <c r="G334" s="11">
        <v>120</v>
      </c>
      <c r="H334" s="12">
        <f>ROUND(ROUND(F334,2)*ROUND(G334,3),2)</f>
        <v>0</v>
      </c>
    </row>
    <row r="335" spans="1:8" x14ac:dyDescent="0.25">
      <c r="A335" s="2" t="s">
        <v>354</v>
      </c>
      <c r="B335" s="2">
        <v>3</v>
      </c>
      <c r="C335" s="2" t="s">
        <v>359</v>
      </c>
      <c r="D335" s="8" t="s">
        <v>21</v>
      </c>
      <c r="E335" s="9" t="s">
        <v>360</v>
      </c>
      <c r="F335" s="10">
        <v>0</v>
      </c>
      <c r="G335" s="11">
        <v>1</v>
      </c>
      <c r="H335" s="12">
        <f>ROUND(ROUND(F335,2)*ROUND(G335,3),2)</f>
        <v>0</v>
      </c>
    </row>
    <row r="336" spans="1:8" x14ac:dyDescent="0.25">
      <c r="E336" s="6" t="s">
        <v>23</v>
      </c>
      <c r="F336" s="6"/>
      <c r="G336" s="6"/>
      <c r="H336" s="14">
        <f>SUM(H333:H335)</f>
        <v>0</v>
      </c>
    </row>
    <row r="338" spans="1:8" x14ac:dyDescent="0.25">
      <c r="C338" s="6" t="s">
        <v>6</v>
      </c>
      <c r="D338" s="7" t="s">
        <v>7</v>
      </c>
      <c r="E338" s="6" t="s">
        <v>8</v>
      </c>
    </row>
    <row r="339" spans="1:8" x14ac:dyDescent="0.25">
      <c r="C339" s="6" t="s">
        <v>9</v>
      </c>
      <c r="D339" s="7" t="s">
        <v>85</v>
      </c>
      <c r="E339" s="6" t="s">
        <v>86</v>
      </c>
    </row>
    <row r="340" spans="1:8" x14ac:dyDescent="0.25">
      <c r="C340" s="6" t="s">
        <v>62</v>
      </c>
      <c r="D340" s="7" t="s">
        <v>50</v>
      </c>
      <c r="E340" s="6" t="s">
        <v>296</v>
      </c>
    </row>
    <row r="341" spans="1:8" x14ac:dyDescent="0.25">
      <c r="C341" s="6" t="s">
        <v>88</v>
      </c>
      <c r="D341" s="7" t="s">
        <v>85</v>
      </c>
      <c r="E341" s="6" t="s">
        <v>203</v>
      </c>
    </row>
    <row r="343" spans="1:8" ht="79.5" x14ac:dyDescent="0.25">
      <c r="A343" s="2" t="s">
        <v>361</v>
      </c>
      <c r="B343" s="2">
        <v>1</v>
      </c>
      <c r="C343" s="2" t="s">
        <v>362</v>
      </c>
      <c r="D343" s="8" t="s">
        <v>18</v>
      </c>
      <c r="E343" s="13" t="s">
        <v>363</v>
      </c>
      <c r="F343" s="10">
        <v>0</v>
      </c>
      <c r="G343" s="11">
        <v>7</v>
      </c>
      <c r="H343" s="12">
        <f>ROUND(ROUND(F343,2)*ROUND(G343,3),2)</f>
        <v>0</v>
      </c>
    </row>
    <row r="344" spans="1:8" x14ac:dyDescent="0.25">
      <c r="E344" s="6" t="s">
        <v>23</v>
      </c>
      <c r="F344" s="6"/>
      <c r="G344" s="6"/>
      <c r="H344" s="14">
        <f>SUM(H343:H343)</f>
        <v>0</v>
      </c>
    </row>
    <row r="346" spans="1:8" x14ac:dyDescent="0.25">
      <c r="C346" s="6" t="s">
        <v>6</v>
      </c>
      <c r="D346" s="7" t="s">
        <v>7</v>
      </c>
      <c r="E346" s="6" t="s">
        <v>8</v>
      </c>
    </row>
    <row r="347" spans="1:8" x14ac:dyDescent="0.25">
      <c r="C347" s="6" t="s">
        <v>9</v>
      </c>
      <c r="D347" s="7" t="s">
        <v>85</v>
      </c>
      <c r="E347" s="6" t="s">
        <v>86</v>
      </c>
    </row>
    <row r="348" spans="1:8" x14ac:dyDescent="0.25">
      <c r="C348" s="6" t="s">
        <v>62</v>
      </c>
      <c r="D348" s="7" t="s">
        <v>60</v>
      </c>
      <c r="E348" s="6" t="s">
        <v>364</v>
      </c>
    </row>
    <row r="349" spans="1:8" x14ac:dyDescent="0.25">
      <c r="C349" s="6" t="s">
        <v>88</v>
      </c>
      <c r="D349" s="7" t="s">
        <v>7</v>
      </c>
      <c r="E349" s="6" t="s">
        <v>325</v>
      </c>
    </row>
    <row r="351" spans="1:8" x14ac:dyDescent="0.25">
      <c r="A351" s="2" t="s">
        <v>365</v>
      </c>
      <c r="B351" s="2">
        <v>1</v>
      </c>
      <c r="C351" s="2" t="s">
        <v>366</v>
      </c>
      <c r="D351" s="8" t="s">
        <v>58</v>
      </c>
      <c r="E351" s="9" t="s">
        <v>367</v>
      </c>
      <c r="F351" s="10">
        <v>0</v>
      </c>
      <c r="G351" s="11">
        <v>1.1499999999999999</v>
      </c>
      <c r="H351" s="12">
        <f>ROUND(ROUND(F351,2)*ROUND(G351,3),2)</f>
        <v>0</v>
      </c>
    </row>
    <row r="352" spans="1:8" x14ac:dyDescent="0.25">
      <c r="A352" s="2" t="s">
        <v>365</v>
      </c>
      <c r="B352" s="2">
        <v>2</v>
      </c>
      <c r="C352" s="2" t="s">
        <v>368</v>
      </c>
      <c r="D352" s="8" t="s">
        <v>58</v>
      </c>
      <c r="E352" s="9" t="s">
        <v>369</v>
      </c>
      <c r="F352" s="10">
        <v>0</v>
      </c>
      <c r="G352" s="11">
        <v>35.18</v>
      </c>
      <c r="H352" s="12">
        <f>ROUND(ROUND(F352,2)*ROUND(G352,3),2)</f>
        <v>0</v>
      </c>
    </row>
    <row r="353" spans="1:8" x14ac:dyDescent="0.25">
      <c r="A353" s="2" t="s">
        <v>365</v>
      </c>
      <c r="B353" s="2">
        <v>3</v>
      </c>
      <c r="C353" s="2" t="s">
        <v>370</v>
      </c>
      <c r="D353" s="8" t="s">
        <v>58</v>
      </c>
      <c r="E353" s="9" t="s">
        <v>371</v>
      </c>
      <c r="F353" s="10">
        <v>0</v>
      </c>
      <c r="G353" s="11">
        <v>40</v>
      </c>
      <c r="H353" s="12">
        <f>ROUND(ROUND(F353,2)*ROUND(G353,3),2)</f>
        <v>0</v>
      </c>
    </row>
    <row r="354" spans="1:8" x14ac:dyDescent="0.25">
      <c r="E354" s="6" t="s">
        <v>23</v>
      </c>
      <c r="F354" s="6"/>
      <c r="G354" s="6"/>
      <c r="H354" s="14">
        <f>SUM(H351:H353)</f>
        <v>0</v>
      </c>
    </row>
    <row r="356" spans="1:8" x14ac:dyDescent="0.25">
      <c r="C356" s="6" t="s">
        <v>6</v>
      </c>
      <c r="D356" s="7" t="s">
        <v>7</v>
      </c>
      <c r="E356" s="6" t="s">
        <v>8</v>
      </c>
    </row>
    <row r="357" spans="1:8" x14ac:dyDescent="0.25">
      <c r="C357" s="6" t="s">
        <v>9</v>
      </c>
      <c r="D357" s="7" t="s">
        <v>85</v>
      </c>
      <c r="E357" s="6" t="s">
        <v>86</v>
      </c>
    </row>
    <row r="358" spans="1:8" x14ac:dyDescent="0.25">
      <c r="C358" s="6" t="s">
        <v>62</v>
      </c>
      <c r="D358" s="7" t="s">
        <v>60</v>
      </c>
      <c r="E358" s="6" t="s">
        <v>364</v>
      </c>
    </row>
    <row r="359" spans="1:8" x14ac:dyDescent="0.25">
      <c r="C359" s="6" t="s">
        <v>88</v>
      </c>
      <c r="D359" s="7" t="s">
        <v>24</v>
      </c>
      <c r="E359" s="6" t="s">
        <v>372</v>
      </c>
    </row>
    <row r="361" spans="1:8" x14ac:dyDescent="0.25">
      <c r="A361" s="2" t="s">
        <v>373</v>
      </c>
      <c r="B361" s="2">
        <v>1</v>
      </c>
      <c r="C361" s="2" t="s">
        <v>374</v>
      </c>
      <c r="D361" s="8" t="s">
        <v>18</v>
      </c>
      <c r="E361" s="9" t="s">
        <v>375</v>
      </c>
      <c r="F361" s="10">
        <v>0</v>
      </c>
      <c r="G361" s="11">
        <v>1</v>
      </c>
      <c r="H361" s="12">
        <f>ROUND(ROUND(F361,2)*ROUND(G361,3),2)</f>
        <v>0</v>
      </c>
    </row>
    <row r="362" spans="1:8" x14ac:dyDescent="0.25">
      <c r="E362" s="6" t="s">
        <v>23</v>
      </c>
      <c r="F362" s="6"/>
      <c r="G362" s="6"/>
      <c r="H362" s="14">
        <f>SUM(H361:H361)</f>
        <v>0</v>
      </c>
    </row>
    <row r="364" spans="1:8" x14ac:dyDescent="0.25">
      <c r="C364" s="6" t="s">
        <v>6</v>
      </c>
      <c r="D364" s="7" t="s">
        <v>7</v>
      </c>
      <c r="E364" s="6" t="s">
        <v>8</v>
      </c>
    </row>
    <row r="365" spans="1:8" x14ac:dyDescent="0.25">
      <c r="C365" s="6" t="s">
        <v>9</v>
      </c>
      <c r="D365" s="7" t="s">
        <v>85</v>
      </c>
      <c r="E365" s="6" t="s">
        <v>86</v>
      </c>
    </row>
    <row r="366" spans="1:8" x14ac:dyDescent="0.25">
      <c r="C366" s="6" t="s">
        <v>62</v>
      </c>
      <c r="D366" s="7" t="s">
        <v>85</v>
      </c>
      <c r="E366" s="6" t="s">
        <v>376</v>
      </c>
    </row>
    <row r="367" spans="1:8" x14ac:dyDescent="0.25">
      <c r="C367" s="6" t="s">
        <v>88</v>
      </c>
      <c r="D367" s="7" t="s">
        <v>7</v>
      </c>
      <c r="E367" s="6" t="s">
        <v>377</v>
      </c>
    </row>
    <row r="369" spans="1:8" ht="34.5" x14ac:dyDescent="0.25">
      <c r="A369" s="2" t="s">
        <v>378</v>
      </c>
      <c r="B369" s="2">
        <v>1</v>
      </c>
      <c r="C369" s="2" t="s">
        <v>379</v>
      </c>
      <c r="D369" s="8" t="s">
        <v>18</v>
      </c>
      <c r="E369" s="13" t="s">
        <v>380</v>
      </c>
      <c r="F369" s="10">
        <v>0</v>
      </c>
      <c r="G369" s="11">
        <v>2</v>
      </c>
      <c r="H369" s="12">
        <f>ROUND(ROUND(F369,2)*ROUND(G369,3),2)</f>
        <v>0</v>
      </c>
    </row>
    <row r="370" spans="1:8" x14ac:dyDescent="0.25">
      <c r="A370" s="2" t="s">
        <v>378</v>
      </c>
      <c r="B370" s="2">
        <v>2</v>
      </c>
      <c r="C370" s="2" t="s">
        <v>381</v>
      </c>
      <c r="D370" s="8" t="s">
        <v>18</v>
      </c>
      <c r="E370" s="9" t="s">
        <v>382</v>
      </c>
      <c r="F370" s="10">
        <v>0</v>
      </c>
      <c r="G370" s="11">
        <v>1</v>
      </c>
      <c r="H370" s="12">
        <f>ROUND(ROUND(F370,2)*ROUND(G370,3),2)</f>
        <v>0</v>
      </c>
    </row>
    <row r="371" spans="1:8" x14ac:dyDescent="0.25">
      <c r="A371" s="2" t="s">
        <v>378</v>
      </c>
      <c r="B371" s="2">
        <v>3</v>
      </c>
      <c r="C371" s="2" t="s">
        <v>383</v>
      </c>
      <c r="D371" s="8" t="s">
        <v>21</v>
      </c>
      <c r="E371" s="9" t="s">
        <v>384</v>
      </c>
      <c r="F371" s="10">
        <v>0</v>
      </c>
      <c r="G371" s="11">
        <v>1</v>
      </c>
      <c r="H371" s="12">
        <f>ROUND(ROUND(F371,2)*ROUND(G371,3),2)</f>
        <v>0</v>
      </c>
    </row>
    <row r="372" spans="1:8" x14ac:dyDescent="0.25">
      <c r="E372" s="6" t="s">
        <v>23</v>
      </c>
      <c r="F372" s="6"/>
      <c r="G372" s="6"/>
      <c r="H372" s="14">
        <f>SUM(H369:H371)</f>
        <v>0</v>
      </c>
    </row>
    <row r="374" spans="1:8" x14ac:dyDescent="0.25">
      <c r="C374" s="6" t="s">
        <v>6</v>
      </c>
      <c r="D374" s="7" t="s">
        <v>7</v>
      </c>
      <c r="E374" s="6" t="s">
        <v>8</v>
      </c>
    </row>
    <row r="375" spans="1:8" x14ac:dyDescent="0.25">
      <c r="C375" s="6" t="s">
        <v>9</v>
      </c>
      <c r="D375" s="7" t="s">
        <v>85</v>
      </c>
      <c r="E375" s="6" t="s">
        <v>86</v>
      </c>
    </row>
    <row r="376" spans="1:8" x14ac:dyDescent="0.25">
      <c r="C376" s="6" t="s">
        <v>62</v>
      </c>
      <c r="D376" s="7" t="s">
        <v>85</v>
      </c>
      <c r="E376" s="6" t="s">
        <v>376</v>
      </c>
    </row>
    <row r="377" spans="1:8" x14ac:dyDescent="0.25">
      <c r="C377" s="6" t="s">
        <v>88</v>
      </c>
      <c r="D377" s="7" t="s">
        <v>24</v>
      </c>
      <c r="E377" s="6" t="s">
        <v>385</v>
      </c>
    </row>
    <row r="379" spans="1:8" x14ac:dyDescent="0.25">
      <c r="A379" s="2" t="s">
        <v>386</v>
      </c>
      <c r="B379" s="2">
        <v>1</v>
      </c>
      <c r="C379" s="2" t="s">
        <v>229</v>
      </c>
      <c r="D379" s="8" t="s">
        <v>18</v>
      </c>
      <c r="E379" s="9" t="s">
        <v>387</v>
      </c>
      <c r="F379" s="10">
        <v>0</v>
      </c>
      <c r="G379" s="11">
        <v>1</v>
      </c>
      <c r="H379" s="12">
        <f t="shared" ref="H379:H384" si="12">ROUND(ROUND(F379,2)*ROUND(G379,3),2)</f>
        <v>0</v>
      </c>
    </row>
    <row r="380" spans="1:8" ht="90.75" x14ac:dyDescent="0.25">
      <c r="A380" s="2" t="s">
        <v>386</v>
      </c>
      <c r="B380" s="2">
        <v>2</v>
      </c>
      <c r="C380" s="2" t="s">
        <v>243</v>
      </c>
      <c r="D380" s="8" t="s">
        <v>18</v>
      </c>
      <c r="E380" s="13" t="s">
        <v>388</v>
      </c>
      <c r="F380" s="10">
        <v>0</v>
      </c>
      <c r="G380" s="11">
        <v>10</v>
      </c>
      <c r="H380" s="12">
        <f t="shared" si="12"/>
        <v>0</v>
      </c>
    </row>
    <row r="381" spans="1:8" ht="90.75" x14ac:dyDescent="0.25">
      <c r="A381" s="2" t="s">
        <v>386</v>
      </c>
      <c r="B381" s="2">
        <v>3</v>
      </c>
      <c r="C381" s="2" t="s">
        <v>257</v>
      </c>
      <c r="D381" s="8" t="s">
        <v>18</v>
      </c>
      <c r="E381" s="13" t="s">
        <v>388</v>
      </c>
      <c r="F381" s="10">
        <v>0</v>
      </c>
      <c r="G381" s="11">
        <v>10</v>
      </c>
      <c r="H381" s="12">
        <f t="shared" si="12"/>
        <v>0</v>
      </c>
    </row>
    <row r="382" spans="1:8" x14ac:dyDescent="0.25">
      <c r="A382" s="2" t="s">
        <v>386</v>
      </c>
      <c r="B382" s="2">
        <v>4</v>
      </c>
      <c r="C382" s="2" t="s">
        <v>389</v>
      </c>
      <c r="D382" s="8" t="s">
        <v>18</v>
      </c>
      <c r="E382" s="9" t="s">
        <v>390</v>
      </c>
      <c r="F382" s="10">
        <v>0</v>
      </c>
      <c r="G382" s="11">
        <v>1</v>
      </c>
      <c r="H382" s="12">
        <f t="shared" si="12"/>
        <v>0</v>
      </c>
    </row>
    <row r="383" spans="1:8" x14ac:dyDescent="0.25">
      <c r="A383" s="2" t="s">
        <v>386</v>
      </c>
      <c r="B383" s="2">
        <v>5</v>
      </c>
      <c r="C383" s="2" t="s">
        <v>391</v>
      </c>
      <c r="D383" s="8" t="s">
        <v>18</v>
      </c>
      <c r="E383" s="9" t="s">
        <v>392</v>
      </c>
      <c r="F383" s="10">
        <v>0</v>
      </c>
      <c r="G383" s="11">
        <v>1</v>
      </c>
      <c r="H383" s="12">
        <f t="shared" si="12"/>
        <v>0</v>
      </c>
    </row>
    <row r="384" spans="1:8" x14ac:dyDescent="0.25">
      <c r="A384" s="2" t="s">
        <v>386</v>
      </c>
      <c r="B384" s="2">
        <v>6</v>
      </c>
      <c r="C384" s="2" t="s">
        <v>393</v>
      </c>
      <c r="D384" s="8" t="s">
        <v>58</v>
      </c>
      <c r="E384" s="9" t="s">
        <v>394</v>
      </c>
      <c r="F384" s="10">
        <v>0</v>
      </c>
      <c r="G384" s="11">
        <v>350</v>
      </c>
      <c r="H384" s="12">
        <f t="shared" si="12"/>
        <v>0</v>
      </c>
    </row>
    <row r="385" spans="1:8" x14ac:dyDescent="0.25">
      <c r="E385" s="6" t="s">
        <v>23</v>
      </c>
      <c r="F385" s="6"/>
      <c r="G385" s="6"/>
      <c r="H385" s="14">
        <f>SUM(H379:H384)</f>
        <v>0</v>
      </c>
    </row>
    <row r="387" spans="1:8" x14ac:dyDescent="0.25">
      <c r="C387" s="6" t="s">
        <v>6</v>
      </c>
      <c r="D387" s="7" t="s">
        <v>7</v>
      </c>
      <c r="E387" s="6" t="s">
        <v>8</v>
      </c>
    </row>
    <row r="388" spans="1:8" x14ac:dyDescent="0.25">
      <c r="C388" s="6" t="s">
        <v>9</v>
      </c>
      <c r="D388" s="7" t="s">
        <v>85</v>
      </c>
      <c r="E388" s="6" t="s">
        <v>86</v>
      </c>
    </row>
    <row r="389" spans="1:8" x14ac:dyDescent="0.25">
      <c r="C389" s="6" t="s">
        <v>62</v>
      </c>
      <c r="D389" s="7" t="s">
        <v>85</v>
      </c>
      <c r="E389" s="6" t="s">
        <v>376</v>
      </c>
    </row>
    <row r="390" spans="1:8" x14ac:dyDescent="0.25">
      <c r="C390" s="6" t="s">
        <v>88</v>
      </c>
      <c r="D390" s="7" t="s">
        <v>33</v>
      </c>
      <c r="E390" s="6" t="s">
        <v>395</v>
      </c>
    </row>
    <row r="392" spans="1:8" x14ac:dyDescent="0.25">
      <c r="A392" s="2" t="s">
        <v>396</v>
      </c>
      <c r="B392" s="2">
        <v>1</v>
      </c>
      <c r="C392" s="2" t="s">
        <v>261</v>
      </c>
      <c r="D392" s="8" t="s">
        <v>18</v>
      </c>
      <c r="E392" s="9" t="s">
        <v>397</v>
      </c>
      <c r="F392" s="10">
        <v>0</v>
      </c>
      <c r="G392" s="11">
        <v>1</v>
      </c>
      <c r="H392" s="12">
        <f>ROUND(ROUND(F392,2)*ROUND(G392,3),2)</f>
        <v>0</v>
      </c>
    </row>
    <row r="393" spans="1:8" x14ac:dyDescent="0.25">
      <c r="A393" s="2" t="s">
        <v>396</v>
      </c>
      <c r="B393" s="2">
        <v>2</v>
      </c>
      <c r="C393" s="2" t="s">
        <v>281</v>
      </c>
      <c r="D393" s="8" t="s">
        <v>110</v>
      </c>
      <c r="E393" s="9" t="s">
        <v>398</v>
      </c>
      <c r="F393" s="10">
        <v>0</v>
      </c>
      <c r="G393" s="11">
        <v>40</v>
      </c>
      <c r="H393" s="12">
        <f>ROUND(ROUND(F393,2)*ROUND(G393,3),2)</f>
        <v>0</v>
      </c>
    </row>
    <row r="394" spans="1:8" x14ac:dyDescent="0.25">
      <c r="A394" s="2" t="s">
        <v>396</v>
      </c>
      <c r="B394" s="2">
        <v>3</v>
      </c>
      <c r="C394" s="2" t="s">
        <v>289</v>
      </c>
      <c r="D394" s="8" t="s">
        <v>18</v>
      </c>
      <c r="E394" s="9" t="s">
        <v>399</v>
      </c>
      <c r="F394" s="10">
        <v>0</v>
      </c>
      <c r="G394" s="11">
        <v>1</v>
      </c>
      <c r="H394" s="12">
        <f>ROUND(ROUND(F394,2)*ROUND(G394,3),2)</f>
        <v>0</v>
      </c>
    </row>
    <row r="395" spans="1:8" x14ac:dyDescent="0.25">
      <c r="A395" s="2" t="s">
        <v>396</v>
      </c>
      <c r="B395" s="2">
        <v>4</v>
      </c>
      <c r="C395" s="2" t="s">
        <v>400</v>
      </c>
      <c r="D395" s="8" t="s">
        <v>18</v>
      </c>
      <c r="E395" s="9" t="s">
        <v>401</v>
      </c>
      <c r="F395" s="10">
        <v>0</v>
      </c>
      <c r="G395" s="11">
        <v>1</v>
      </c>
      <c r="H395" s="12">
        <f>ROUND(ROUND(F395,2)*ROUND(G395,3),2)</f>
        <v>0</v>
      </c>
    </row>
    <row r="396" spans="1:8" x14ac:dyDescent="0.25">
      <c r="A396" s="2" t="s">
        <v>396</v>
      </c>
      <c r="B396" s="2">
        <v>5</v>
      </c>
      <c r="C396" s="2" t="s">
        <v>402</v>
      </c>
      <c r="D396" s="8" t="s">
        <v>180</v>
      </c>
      <c r="E396" s="9" t="s">
        <v>403</v>
      </c>
      <c r="F396" s="10">
        <v>0</v>
      </c>
      <c r="G396" s="11">
        <v>1</v>
      </c>
      <c r="H396" s="12">
        <f>ROUND(ROUND(F396,2)*ROUND(G396,3),2)</f>
        <v>0</v>
      </c>
    </row>
    <row r="397" spans="1:8" x14ac:dyDescent="0.25">
      <c r="E397" s="6" t="s">
        <v>23</v>
      </c>
      <c r="F397" s="6"/>
      <c r="G397" s="6"/>
      <c r="H397" s="14">
        <f>SUM(H392:H396)</f>
        <v>0</v>
      </c>
    </row>
    <row r="399" spans="1:8" x14ac:dyDescent="0.25">
      <c r="C399" s="6" t="s">
        <v>6</v>
      </c>
      <c r="D399" s="7" t="s">
        <v>7</v>
      </c>
      <c r="E399" s="6" t="s">
        <v>8</v>
      </c>
    </row>
    <row r="400" spans="1:8" x14ac:dyDescent="0.25">
      <c r="C400" s="6" t="s">
        <v>9</v>
      </c>
      <c r="D400" s="7" t="s">
        <v>85</v>
      </c>
      <c r="E400" s="6" t="s">
        <v>86</v>
      </c>
    </row>
    <row r="401" spans="1:8" x14ac:dyDescent="0.25">
      <c r="C401" s="6" t="s">
        <v>62</v>
      </c>
      <c r="D401" s="7" t="s">
        <v>202</v>
      </c>
      <c r="E401" s="6" t="s">
        <v>404</v>
      </c>
    </row>
    <row r="403" spans="1:8" x14ac:dyDescent="0.25">
      <c r="A403" s="2" t="s">
        <v>405</v>
      </c>
      <c r="B403" s="2">
        <v>1</v>
      </c>
      <c r="C403" s="2" t="s">
        <v>406</v>
      </c>
      <c r="D403" s="8" t="s">
        <v>18</v>
      </c>
      <c r="E403" s="9" t="s">
        <v>407</v>
      </c>
      <c r="F403" s="10">
        <v>0</v>
      </c>
      <c r="G403" s="11">
        <v>11</v>
      </c>
      <c r="H403" s="12">
        <f t="shared" ref="H403:H411" si="13">ROUND(ROUND(F403,2)*ROUND(G403,3),2)</f>
        <v>0</v>
      </c>
    </row>
    <row r="404" spans="1:8" x14ac:dyDescent="0.25">
      <c r="A404" s="2" t="s">
        <v>405</v>
      </c>
      <c r="B404" s="2">
        <v>2</v>
      </c>
      <c r="C404" s="2" t="s">
        <v>408</v>
      </c>
      <c r="D404" s="8" t="s">
        <v>18</v>
      </c>
      <c r="E404" s="9" t="s">
        <v>409</v>
      </c>
      <c r="F404" s="10">
        <v>0</v>
      </c>
      <c r="G404" s="11">
        <v>18</v>
      </c>
      <c r="H404" s="12">
        <f t="shared" si="13"/>
        <v>0</v>
      </c>
    </row>
    <row r="405" spans="1:8" x14ac:dyDescent="0.25">
      <c r="A405" s="2" t="s">
        <v>405</v>
      </c>
      <c r="B405" s="2">
        <v>3</v>
      </c>
      <c r="C405" s="2" t="s">
        <v>410</v>
      </c>
      <c r="D405" s="8" t="s">
        <v>18</v>
      </c>
      <c r="E405" s="9" t="s">
        <v>411</v>
      </c>
      <c r="F405" s="10">
        <v>0</v>
      </c>
      <c r="G405" s="11">
        <v>1</v>
      </c>
      <c r="H405" s="12">
        <f t="shared" si="13"/>
        <v>0</v>
      </c>
    </row>
    <row r="406" spans="1:8" x14ac:dyDescent="0.25">
      <c r="A406" s="2" t="s">
        <v>405</v>
      </c>
      <c r="B406" s="2">
        <v>4</v>
      </c>
      <c r="C406" s="2" t="s">
        <v>412</v>
      </c>
      <c r="D406" s="8" t="s">
        <v>110</v>
      </c>
      <c r="E406" s="9" t="s">
        <v>413</v>
      </c>
      <c r="F406" s="10">
        <v>0</v>
      </c>
      <c r="G406" s="11">
        <v>110</v>
      </c>
      <c r="H406" s="12">
        <f t="shared" si="13"/>
        <v>0</v>
      </c>
    </row>
    <row r="407" spans="1:8" x14ac:dyDescent="0.25">
      <c r="A407" s="2" t="s">
        <v>405</v>
      </c>
      <c r="B407" s="2">
        <v>5</v>
      </c>
      <c r="C407" s="2" t="s">
        <v>414</v>
      </c>
      <c r="D407" s="8" t="s">
        <v>110</v>
      </c>
      <c r="E407" s="9" t="s">
        <v>415</v>
      </c>
      <c r="F407" s="10">
        <v>0</v>
      </c>
      <c r="G407" s="11">
        <v>95</v>
      </c>
      <c r="H407" s="12">
        <f t="shared" si="13"/>
        <v>0</v>
      </c>
    </row>
    <row r="408" spans="1:8" x14ac:dyDescent="0.25">
      <c r="A408" s="2" t="s">
        <v>405</v>
      </c>
      <c r="B408" s="2">
        <v>6</v>
      </c>
      <c r="C408" s="2" t="s">
        <v>416</v>
      </c>
      <c r="D408" s="8" t="s">
        <v>110</v>
      </c>
      <c r="E408" s="9" t="s">
        <v>417</v>
      </c>
      <c r="F408" s="10">
        <v>0</v>
      </c>
      <c r="G408" s="11">
        <v>20</v>
      </c>
      <c r="H408" s="12">
        <f t="shared" si="13"/>
        <v>0</v>
      </c>
    </row>
    <row r="409" spans="1:8" x14ac:dyDescent="0.25">
      <c r="A409" s="2" t="s">
        <v>405</v>
      </c>
      <c r="B409" s="2">
        <v>7</v>
      </c>
      <c r="C409" s="2" t="s">
        <v>418</v>
      </c>
      <c r="D409" s="8" t="s">
        <v>18</v>
      </c>
      <c r="E409" s="9" t="s">
        <v>419</v>
      </c>
      <c r="F409" s="10">
        <v>0</v>
      </c>
      <c r="G409" s="11">
        <v>16</v>
      </c>
      <c r="H409" s="12">
        <f t="shared" si="13"/>
        <v>0</v>
      </c>
    </row>
    <row r="410" spans="1:8" ht="102" x14ac:dyDescent="0.25">
      <c r="A410" s="2" t="s">
        <v>405</v>
      </c>
      <c r="B410" s="2">
        <v>8</v>
      </c>
      <c r="C410" s="2" t="s">
        <v>420</v>
      </c>
      <c r="D410" s="8" t="s">
        <v>18</v>
      </c>
      <c r="E410" s="13" t="s">
        <v>421</v>
      </c>
      <c r="F410" s="10">
        <v>0</v>
      </c>
      <c r="G410" s="11">
        <v>6</v>
      </c>
      <c r="H410" s="12">
        <f t="shared" si="13"/>
        <v>0</v>
      </c>
    </row>
    <row r="411" spans="1:8" x14ac:dyDescent="0.25">
      <c r="A411" s="2" t="s">
        <v>405</v>
      </c>
      <c r="B411" s="2">
        <v>9</v>
      </c>
      <c r="C411" s="2" t="s">
        <v>422</v>
      </c>
      <c r="D411" s="8" t="s">
        <v>18</v>
      </c>
      <c r="E411" s="9" t="s">
        <v>423</v>
      </c>
      <c r="F411" s="10">
        <v>0</v>
      </c>
      <c r="G411" s="11">
        <v>3</v>
      </c>
      <c r="H411" s="12">
        <f t="shared" si="13"/>
        <v>0</v>
      </c>
    </row>
    <row r="412" spans="1:8" x14ac:dyDescent="0.25">
      <c r="E412" s="6" t="s">
        <v>23</v>
      </c>
      <c r="F412" s="6"/>
      <c r="G412" s="6"/>
      <c r="H412" s="14">
        <f>SUM(H403:H411)</f>
        <v>0</v>
      </c>
    </row>
    <row r="414" spans="1:8" x14ac:dyDescent="0.25">
      <c r="C414" s="6" t="s">
        <v>6</v>
      </c>
      <c r="D414" s="7" t="s">
        <v>7</v>
      </c>
      <c r="E414" s="6" t="s">
        <v>8</v>
      </c>
    </row>
    <row r="415" spans="1:8" x14ac:dyDescent="0.25">
      <c r="C415" s="6" t="s">
        <v>9</v>
      </c>
      <c r="D415" s="7" t="s">
        <v>85</v>
      </c>
      <c r="E415" s="6" t="s">
        <v>86</v>
      </c>
    </row>
    <row r="416" spans="1:8" x14ac:dyDescent="0.25">
      <c r="C416" s="6" t="s">
        <v>62</v>
      </c>
      <c r="D416" s="7" t="s">
        <v>424</v>
      </c>
      <c r="E416" s="6" t="s">
        <v>425</v>
      </c>
    </row>
    <row r="418" spans="1:8" x14ac:dyDescent="0.25">
      <c r="A418" s="2" t="s">
        <v>426</v>
      </c>
      <c r="B418" s="2">
        <v>1</v>
      </c>
      <c r="C418" s="2" t="s">
        <v>427</v>
      </c>
      <c r="D418" s="8" t="s">
        <v>180</v>
      </c>
      <c r="E418" s="9" t="s">
        <v>428</v>
      </c>
      <c r="F418" s="10">
        <v>0</v>
      </c>
      <c r="G418" s="11">
        <v>1</v>
      </c>
      <c r="H418" s="12">
        <f>ROUND(ROUND(F418,2)*ROUND(G418,3),2)</f>
        <v>0</v>
      </c>
    </row>
    <row r="419" spans="1:8" x14ac:dyDescent="0.25">
      <c r="A419" s="2" t="s">
        <v>426</v>
      </c>
      <c r="B419" s="2">
        <v>2</v>
      </c>
      <c r="C419" s="2" t="s">
        <v>429</v>
      </c>
      <c r="D419" s="8" t="s">
        <v>180</v>
      </c>
      <c r="E419" s="9" t="s">
        <v>430</v>
      </c>
      <c r="F419" s="10">
        <v>0</v>
      </c>
      <c r="G419" s="11">
        <v>1</v>
      </c>
      <c r="H419" s="12">
        <f>ROUND(ROUND(F419,2)*ROUND(G419,3),2)</f>
        <v>0</v>
      </c>
    </row>
    <row r="420" spans="1:8" ht="79.5" x14ac:dyDescent="0.25">
      <c r="A420" s="2" t="s">
        <v>426</v>
      </c>
      <c r="B420" s="2">
        <v>3</v>
      </c>
      <c r="C420" s="2" t="s">
        <v>431</v>
      </c>
      <c r="D420" s="8" t="s">
        <v>180</v>
      </c>
      <c r="E420" s="13" t="s">
        <v>432</v>
      </c>
      <c r="F420" s="10">
        <v>0</v>
      </c>
      <c r="G420" s="11">
        <v>1</v>
      </c>
      <c r="H420" s="12">
        <f>ROUND(ROUND(F420,2)*ROUND(G420,3),2)</f>
        <v>0</v>
      </c>
    </row>
    <row r="421" spans="1:8" x14ac:dyDescent="0.25">
      <c r="E421" s="6" t="s">
        <v>23</v>
      </c>
      <c r="F421" s="6"/>
      <c r="G421" s="6"/>
      <c r="H421" s="14">
        <f>SUM(H418:H420)</f>
        <v>0</v>
      </c>
    </row>
    <row r="423" spans="1:8" x14ac:dyDescent="0.25">
      <c r="C423" s="6" t="s">
        <v>6</v>
      </c>
      <c r="D423" s="7" t="s">
        <v>7</v>
      </c>
      <c r="E423" s="6" t="s">
        <v>8</v>
      </c>
    </row>
    <row r="424" spans="1:8" x14ac:dyDescent="0.25">
      <c r="C424" s="6" t="s">
        <v>9</v>
      </c>
      <c r="D424" s="7" t="s">
        <v>202</v>
      </c>
      <c r="E424" s="6" t="s">
        <v>433</v>
      </c>
    </row>
    <row r="426" spans="1:8" ht="90.75" x14ac:dyDescent="0.25">
      <c r="A426" s="2" t="s">
        <v>434</v>
      </c>
      <c r="B426" s="2">
        <v>1</v>
      </c>
      <c r="C426" s="2" t="s">
        <v>435</v>
      </c>
      <c r="D426" s="8" t="s">
        <v>436</v>
      </c>
      <c r="E426" s="13" t="s">
        <v>437</v>
      </c>
      <c r="F426" s="10">
        <v>0</v>
      </c>
      <c r="G426" s="11">
        <v>56.070999999999998</v>
      </c>
      <c r="H426" s="12">
        <f>ROUND(ROUND(F426,2)*ROUND(G426,3),2)</f>
        <v>0</v>
      </c>
    </row>
    <row r="427" spans="1:8" ht="158.25" x14ac:dyDescent="0.25">
      <c r="A427" s="2" t="s">
        <v>434</v>
      </c>
      <c r="B427" s="2">
        <v>2</v>
      </c>
      <c r="C427" s="2" t="s">
        <v>438</v>
      </c>
      <c r="D427" s="8" t="s">
        <v>436</v>
      </c>
      <c r="E427" s="13" t="s">
        <v>439</v>
      </c>
      <c r="F427" s="10">
        <v>0</v>
      </c>
      <c r="G427" s="11">
        <v>56.070999999999998</v>
      </c>
      <c r="H427" s="12">
        <f>ROUND(ROUND(F427,2)*ROUND(G427,3),2)</f>
        <v>0</v>
      </c>
    </row>
    <row r="428" spans="1:8" x14ac:dyDescent="0.25">
      <c r="E428" s="6" t="s">
        <v>23</v>
      </c>
      <c r="F428" s="6"/>
      <c r="G428" s="6"/>
      <c r="H428" s="14">
        <f>SUM(H426:H427)</f>
        <v>0</v>
      </c>
    </row>
    <row r="430" spans="1:8" x14ac:dyDescent="0.25">
      <c r="C430" s="6" t="s">
        <v>6</v>
      </c>
      <c r="D430" s="7" t="s">
        <v>7</v>
      </c>
      <c r="E430" s="6" t="s">
        <v>8</v>
      </c>
    </row>
    <row r="431" spans="1:8" x14ac:dyDescent="0.25">
      <c r="C431" s="6" t="s">
        <v>9</v>
      </c>
      <c r="D431" s="7" t="s">
        <v>424</v>
      </c>
      <c r="E431" s="6" t="s">
        <v>440</v>
      </c>
    </row>
    <row r="433" spans="1:8" x14ac:dyDescent="0.25">
      <c r="A433" s="2" t="s">
        <v>441</v>
      </c>
      <c r="B433" s="2">
        <v>1</v>
      </c>
      <c r="C433" s="2" t="s">
        <v>442</v>
      </c>
      <c r="D433" s="8" t="s">
        <v>21</v>
      </c>
      <c r="E433" s="9" t="s">
        <v>443</v>
      </c>
      <c r="F433" s="10">
        <v>0</v>
      </c>
      <c r="G433" s="11">
        <v>1</v>
      </c>
      <c r="H433" s="12">
        <f>ROUND(ROUND(F433,2)*ROUND(G433,3),2)</f>
        <v>0</v>
      </c>
    </row>
    <row r="434" spans="1:8" x14ac:dyDescent="0.25">
      <c r="E434" s="6" t="s">
        <v>23</v>
      </c>
      <c r="F434" s="6"/>
      <c r="G434" s="6"/>
      <c r="H434" s="14">
        <f>SUM(H433:H433)</f>
        <v>0</v>
      </c>
    </row>
    <row r="436" spans="1:8" x14ac:dyDescent="0.25">
      <c r="C436" s="6" t="s">
        <v>6</v>
      </c>
      <c r="D436" s="7" t="s">
        <v>7</v>
      </c>
      <c r="E436" s="6" t="s">
        <v>8</v>
      </c>
    </row>
    <row r="437" spans="1:8" x14ac:dyDescent="0.25">
      <c r="C437" s="6" t="s">
        <v>9</v>
      </c>
      <c r="D437" s="7" t="s">
        <v>444</v>
      </c>
      <c r="E437" s="6" t="s">
        <v>445</v>
      </c>
    </row>
    <row r="439" spans="1:8" x14ac:dyDescent="0.25">
      <c r="A439" s="2" t="s">
        <v>446</v>
      </c>
      <c r="B439" s="2">
        <v>1</v>
      </c>
      <c r="C439" s="2" t="s">
        <v>447</v>
      </c>
      <c r="D439" s="8" t="s">
        <v>21</v>
      </c>
      <c r="E439" s="9" t="s">
        <v>448</v>
      </c>
      <c r="F439" s="10">
        <v>0</v>
      </c>
      <c r="G439" s="11">
        <v>1</v>
      </c>
      <c r="H439" s="12">
        <f>ROUND(ROUND(F439,2)*ROUND(G439,3),2)</f>
        <v>0</v>
      </c>
    </row>
    <row r="440" spans="1:8" x14ac:dyDescent="0.25">
      <c r="E440" s="6" t="s">
        <v>23</v>
      </c>
      <c r="F440" s="6"/>
      <c r="G440" s="6"/>
      <c r="H440" s="14">
        <f>SUM(H439:H439)</f>
        <v>0</v>
      </c>
    </row>
    <row r="442" spans="1:8" x14ac:dyDescent="0.25">
      <c r="C442" s="6" t="s">
        <v>6</v>
      </c>
      <c r="D442" s="7" t="s">
        <v>7</v>
      </c>
      <c r="E442" s="6" t="s">
        <v>8</v>
      </c>
    </row>
    <row r="443" spans="1:8" x14ac:dyDescent="0.25">
      <c r="C443" s="6" t="s">
        <v>9</v>
      </c>
      <c r="D443" s="7" t="s">
        <v>449</v>
      </c>
      <c r="E443" s="6" t="s">
        <v>450</v>
      </c>
    </row>
    <row r="445" spans="1:8" ht="248.25" x14ac:dyDescent="0.25">
      <c r="A445" s="2" t="s">
        <v>451</v>
      </c>
      <c r="B445" s="2">
        <v>1</v>
      </c>
      <c r="C445" s="2" t="s">
        <v>452</v>
      </c>
      <c r="D445" s="8" t="s">
        <v>18</v>
      </c>
      <c r="E445" s="13" t="s">
        <v>453</v>
      </c>
      <c r="F445" s="10">
        <v>0</v>
      </c>
      <c r="G445" s="11">
        <v>1</v>
      </c>
      <c r="H445" s="12">
        <f t="shared" ref="H445:H450" si="14">ROUND(ROUND(F445,2)*ROUND(G445,3),2)</f>
        <v>0</v>
      </c>
    </row>
    <row r="446" spans="1:8" ht="237" x14ac:dyDescent="0.25">
      <c r="A446" s="2" t="s">
        <v>451</v>
      </c>
      <c r="B446" s="2">
        <v>2</v>
      </c>
      <c r="C446" s="2" t="s">
        <v>454</v>
      </c>
      <c r="D446" s="8" t="s">
        <v>18</v>
      </c>
      <c r="E446" s="13" t="s">
        <v>455</v>
      </c>
      <c r="F446" s="10">
        <v>0</v>
      </c>
      <c r="G446" s="11">
        <v>1</v>
      </c>
      <c r="H446" s="12">
        <f t="shared" si="14"/>
        <v>0</v>
      </c>
    </row>
    <row r="447" spans="1:8" ht="225.75" x14ac:dyDescent="0.25">
      <c r="A447" s="2" t="s">
        <v>451</v>
      </c>
      <c r="B447" s="2">
        <v>3</v>
      </c>
      <c r="C447" s="2" t="s">
        <v>456</v>
      </c>
      <c r="D447" s="8" t="s">
        <v>18</v>
      </c>
      <c r="E447" s="13" t="s">
        <v>457</v>
      </c>
      <c r="F447" s="10">
        <v>0</v>
      </c>
      <c r="G447" s="11">
        <v>1</v>
      </c>
      <c r="H447" s="12">
        <f t="shared" si="14"/>
        <v>0</v>
      </c>
    </row>
    <row r="448" spans="1:8" ht="237" x14ac:dyDescent="0.25">
      <c r="A448" s="2" t="s">
        <v>451</v>
      </c>
      <c r="B448" s="2">
        <v>4</v>
      </c>
      <c r="C448" s="2" t="s">
        <v>458</v>
      </c>
      <c r="D448" s="8" t="s">
        <v>18</v>
      </c>
      <c r="E448" s="13" t="s">
        <v>459</v>
      </c>
      <c r="F448" s="10">
        <v>0</v>
      </c>
      <c r="G448" s="11">
        <v>1</v>
      </c>
      <c r="H448" s="12">
        <f t="shared" si="14"/>
        <v>0</v>
      </c>
    </row>
    <row r="449" spans="1:8" ht="237" x14ac:dyDescent="0.25">
      <c r="A449" s="2" t="s">
        <v>451</v>
      </c>
      <c r="B449" s="2">
        <v>5</v>
      </c>
      <c r="C449" s="2" t="s">
        <v>460</v>
      </c>
      <c r="D449" s="8" t="s">
        <v>18</v>
      </c>
      <c r="E449" s="13" t="s">
        <v>461</v>
      </c>
      <c r="F449" s="10">
        <v>0</v>
      </c>
      <c r="G449" s="11">
        <v>1</v>
      </c>
      <c r="H449" s="12">
        <f t="shared" si="14"/>
        <v>0</v>
      </c>
    </row>
    <row r="450" spans="1:8" ht="225.75" x14ac:dyDescent="0.25">
      <c r="A450" s="2" t="s">
        <v>451</v>
      </c>
      <c r="B450" s="2">
        <v>6</v>
      </c>
      <c r="C450" s="2" t="s">
        <v>462</v>
      </c>
      <c r="D450" s="8" t="s">
        <v>18</v>
      </c>
      <c r="E450" s="13" t="s">
        <v>463</v>
      </c>
      <c r="F450" s="10">
        <v>0</v>
      </c>
      <c r="G450" s="11">
        <v>1</v>
      </c>
      <c r="H450" s="12">
        <f t="shared" si="14"/>
        <v>0</v>
      </c>
    </row>
    <row r="451" spans="1:8" x14ac:dyDescent="0.25">
      <c r="E451" s="6" t="s">
        <v>23</v>
      </c>
      <c r="F451" s="6"/>
      <c r="G451" s="6"/>
      <c r="H451" s="14">
        <f>SUM(H445:H450)</f>
        <v>0</v>
      </c>
    </row>
    <row r="453" spans="1:8" x14ac:dyDescent="0.25">
      <c r="E453" s="15" t="s">
        <v>464</v>
      </c>
      <c r="H453" s="16">
        <f>SUM(H9:H452)/2</f>
        <v>0</v>
      </c>
    </row>
  </sheetData>
  <sheetProtection sheet="1"/>
  <mergeCells count="4">
    <mergeCell ref="E1:H1"/>
    <mergeCell ref="E2:H2"/>
    <mergeCell ref="E3:H3"/>
    <mergeCell ref="E4:H4"/>
  </mergeCells>
  <pageMargins left="0.75" right="0.75" top="0.75" bottom="0.5" header="0.5" footer="0.7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T-PRES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Xavier Lopez Lopez</dc:creator>
  <cp:lastModifiedBy>Administrador</cp:lastModifiedBy>
  <dcterms:created xsi:type="dcterms:W3CDTF">2025-03-26T11:12:25Z</dcterms:created>
  <dcterms:modified xsi:type="dcterms:W3CDTF">2025-05-08T13:32:40Z</dcterms:modified>
</cp:coreProperties>
</file>